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ke\Desktop\"/>
    </mc:Choice>
  </mc:AlternateContent>
  <xr:revisionPtr revIDLastSave="0" documentId="8_{41D84976-8CE7-4686-A129-9FD041BD17F6}" xr6:coauthVersionLast="47" xr6:coauthVersionMax="47" xr10:uidLastSave="{00000000-0000-0000-0000-000000000000}"/>
  <bookViews>
    <workbookView xWindow="-108" yWindow="-108" windowWidth="23256" windowHeight="14016" activeTab="1" xr2:uid="{00000000-000D-0000-FFFF-FFFF00000000}"/>
  </bookViews>
  <sheets>
    <sheet name="前処理" sheetId="7" r:id="rId1"/>
    <sheet name="細胞" sheetId="1" r:id="rId2"/>
    <sheet name="培地" sheetId="6" r:id="rId3"/>
    <sheet name="特記事項" sheetId="8" r:id="rId4"/>
  </sheets>
  <definedNames>
    <definedName name="_xlnm._FilterDatabase" localSheetId="1" hidden="1">細胞!$A$3:$AH$533</definedName>
    <definedName name="_xlnm._FilterDatabase" localSheetId="2" hidden="1">培地!$A$3:$N$252</definedName>
  </definedNames>
  <calcPr calcId="191029"/>
</workbook>
</file>

<file path=xl/calcChain.xml><?xml version="1.0" encoding="utf-8"?>
<calcChain xmlns="http://schemas.openxmlformats.org/spreadsheetml/2006/main">
  <c r="P25" i="1" l="1"/>
  <c r="Q25" i="1" s="1"/>
  <c r="R25" i="1"/>
  <c r="S25" i="1"/>
  <c r="P43" i="1"/>
  <c r="Q43" i="1" s="1"/>
  <c r="R43" i="1"/>
  <c r="S43" i="1"/>
  <c r="P55" i="1"/>
  <c r="Q55" i="1" s="1"/>
  <c r="R55" i="1"/>
  <c r="S55" i="1"/>
  <c r="P59" i="1"/>
  <c r="Q59" i="1" s="1"/>
  <c r="R59" i="1"/>
  <c r="S59" i="1"/>
  <c r="P83" i="1"/>
  <c r="Q83" i="1" s="1"/>
  <c r="R83" i="1"/>
  <c r="S83" i="1"/>
  <c r="P87" i="1"/>
  <c r="Q87" i="1" s="1"/>
  <c r="R87" i="1"/>
  <c r="S87" i="1"/>
  <c r="P91" i="1"/>
  <c r="Q91" i="1" s="1"/>
  <c r="R91" i="1"/>
  <c r="S91" i="1"/>
  <c r="P94" i="1"/>
  <c r="Q94" i="1" s="1"/>
  <c r="R94" i="1"/>
  <c r="S94" i="1"/>
  <c r="P95" i="1"/>
  <c r="Q95" i="1" s="1"/>
  <c r="R95" i="1"/>
  <c r="S95" i="1"/>
  <c r="P104" i="1"/>
  <c r="Q104" i="1" s="1"/>
  <c r="R104" i="1"/>
  <c r="S104" i="1"/>
  <c r="P164" i="1"/>
  <c r="Q164" i="1" s="1"/>
  <c r="R164" i="1"/>
  <c r="S164" i="1"/>
  <c r="P175" i="1"/>
  <c r="Q175" i="1" s="1"/>
  <c r="R175" i="1"/>
  <c r="S175" i="1"/>
  <c r="P178" i="1"/>
  <c r="Q178" i="1" s="1"/>
  <c r="R178" i="1"/>
  <c r="S178" i="1"/>
  <c r="P184" i="1"/>
  <c r="Q184" i="1" s="1"/>
  <c r="R184" i="1"/>
  <c r="S184" i="1"/>
  <c r="P218" i="1"/>
  <c r="Q218" i="1" s="1"/>
  <c r="R218" i="1"/>
  <c r="S218" i="1"/>
  <c r="P235" i="1"/>
  <c r="Q235" i="1" s="1"/>
  <c r="R235" i="1"/>
  <c r="S235" i="1"/>
  <c r="P242" i="1"/>
  <c r="Q242" i="1" s="1"/>
  <c r="R242" i="1"/>
  <c r="S242" i="1"/>
  <c r="P244" i="1"/>
  <c r="Q244" i="1" s="1"/>
  <c r="R244" i="1"/>
  <c r="S244" i="1"/>
  <c r="P260" i="1"/>
  <c r="Q260" i="1" s="1"/>
  <c r="R260" i="1"/>
  <c r="S260" i="1"/>
  <c r="P263" i="1"/>
  <c r="Q263" i="1" s="1"/>
  <c r="R263" i="1"/>
  <c r="S263" i="1"/>
  <c r="P269" i="1"/>
  <c r="Q269" i="1" s="1"/>
  <c r="R269" i="1"/>
  <c r="S269" i="1"/>
  <c r="P271" i="1"/>
  <c r="Q271" i="1" s="1"/>
  <c r="R271" i="1"/>
  <c r="S271" i="1"/>
  <c r="P278" i="1"/>
  <c r="Q278" i="1" s="1"/>
  <c r="R278" i="1"/>
  <c r="S278" i="1"/>
  <c r="P289" i="1"/>
  <c r="Q289" i="1" s="1"/>
  <c r="R289" i="1"/>
  <c r="S289" i="1"/>
  <c r="P293" i="1"/>
  <c r="Q293" i="1" s="1"/>
  <c r="R293" i="1"/>
  <c r="S293" i="1"/>
  <c r="P295" i="1"/>
  <c r="Q295" i="1" s="1"/>
  <c r="R295" i="1"/>
  <c r="S295" i="1"/>
  <c r="P322" i="1"/>
  <c r="Q322" i="1" s="1"/>
  <c r="R322" i="1"/>
  <c r="S322" i="1"/>
  <c r="P324" i="1"/>
  <c r="Q324" i="1" s="1"/>
  <c r="R324" i="1"/>
  <c r="S324" i="1"/>
  <c r="P330" i="1"/>
  <c r="Q330" i="1" s="1"/>
  <c r="R330" i="1"/>
  <c r="S330" i="1"/>
  <c r="P337" i="1"/>
  <c r="Q337" i="1" s="1"/>
  <c r="R337" i="1"/>
  <c r="S337" i="1"/>
  <c r="P341" i="1"/>
  <c r="Q341" i="1" s="1"/>
  <c r="R341" i="1"/>
  <c r="S341" i="1"/>
  <c r="P349" i="1"/>
  <c r="Q349" i="1" s="1"/>
  <c r="R349" i="1"/>
  <c r="S349" i="1"/>
  <c r="T349" i="1" s="1"/>
  <c r="P355" i="1"/>
  <c r="Q355" i="1" s="1"/>
  <c r="R355" i="1"/>
  <c r="S355" i="1"/>
  <c r="P380" i="1"/>
  <c r="Q380" i="1" s="1"/>
  <c r="R380" i="1"/>
  <c r="S380" i="1"/>
  <c r="P399" i="1"/>
  <c r="Q399" i="1" s="1"/>
  <c r="R399" i="1"/>
  <c r="S399" i="1"/>
  <c r="P400" i="1"/>
  <c r="Q400" i="1" s="1"/>
  <c r="R400" i="1"/>
  <c r="S400" i="1"/>
  <c r="P437" i="1"/>
  <c r="Q437" i="1" s="1"/>
  <c r="R437" i="1"/>
  <c r="S437" i="1"/>
  <c r="P497" i="1"/>
  <c r="Q497" i="1" s="1"/>
  <c r="R497" i="1"/>
  <c r="S497" i="1"/>
  <c r="T94" i="1" l="1"/>
  <c r="T324" i="1"/>
  <c r="T175" i="1"/>
  <c r="T59" i="1"/>
  <c r="T437" i="1"/>
  <c r="T399" i="1"/>
  <c r="T244" i="1"/>
  <c r="T271" i="1"/>
  <c r="T242" i="1"/>
  <c r="T260" i="1"/>
  <c r="T278" i="1"/>
  <c r="T235" i="1"/>
  <c r="T164" i="1"/>
  <c r="T497" i="1"/>
  <c r="T83" i="1"/>
  <c r="T184" i="1"/>
  <c r="T43" i="1"/>
  <c r="T322" i="1"/>
  <c r="T87" i="1"/>
  <c r="T341" i="1"/>
  <c r="T289" i="1"/>
  <c r="T218" i="1"/>
  <c r="T178" i="1"/>
  <c r="T380" i="1"/>
  <c r="T337" i="1"/>
  <c r="T91" i="1"/>
  <c r="T355" i="1"/>
  <c r="T400" i="1"/>
  <c r="T293" i="1"/>
  <c r="T263" i="1"/>
  <c r="T95" i="1"/>
  <c r="T55" i="1"/>
  <c r="T330" i="1"/>
  <c r="T269" i="1"/>
  <c r="T104" i="1"/>
  <c r="T295" i="1"/>
  <c r="T25" i="1"/>
  <c r="AH497" i="1"/>
  <c r="V531" i="1" l="1"/>
  <c r="V520" i="1"/>
  <c r="V516" i="1"/>
  <c r="V525" i="1"/>
  <c r="V522" i="1"/>
  <c r="V477" i="1"/>
  <c r="V473" i="1"/>
  <c r="V470" i="1"/>
  <c r="V448" i="1"/>
  <c r="V529" i="1"/>
  <c r="V488" i="1"/>
  <c r="V487" i="1"/>
  <c r="V482" i="1"/>
  <c r="V480" i="1"/>
  <c r="V467" i="1"/>
  <c r="V456" i="1"/>
  <c r="V440" i="1"/>
  <c r="V436" i="1"/>
  <c r="V434" i="1"/>
  <c r="V519" i="1"/>
  <c r="V465" i="1"/>
  <c r="V435" i="1"/>
  <c r="V433" i="1"/>
  <c r="V426" i="1"/>
  <c r="V424" i="1"/>
  <c r="V521" i="1"/>
  <c r="V504" i="1"/>
  <c r="V498" i="1"/>
  <c r="V528" i="1"/>
  <c r="V509" i="1"/>
  <c r="V499" i="1"/>
  <c r="V462" i="1"/>
  <c r="V455" i="1"/>
  <c r="V452" i="1"/>
  <c r="V450" i="1"/>
  <c r="V449" i="1"/>
  <c r="V533" i="1"/>
  <c r="V523" i="1"/>
  <c r="V510" i="1"/>
  <c r="V495" i="1"/>
  <c r="V494" i="1"/>
  <c r="V476" i="1"/>
  <c r="V475" i="1"/>
  <c r="V474" i="1"/>
  <c r="V472" i="1"/>
  <c r="V469" i="1"/>
  <c r="V458" i="1"/>
  <c r="V432" i="1"/>
  <c r="V423" i="1"/>
  <c r="V524" i="1"/>
  <c r="V513" i="1"/>
  <c r="V431" i="1"/>
  <c r="V421" i="1"/>
  <c r="V517" i="1"/>
  <c r="V515" i="1"/>
  <c r="V505" i="1"/>
  <c r="V491" i="1"/>
  <c r="V485" i="1"/>
  <c r="V532" i="1"/>
  <c r="V512" i="1"/>
  <c r="V489" i="1"/>
  <c r="V468" i="1"/>
  <c r="V451" i="1"/>
  <c r="V446" i="1"/>
  <c r="V438" i="1"/>
  <c r="V427" i="1"/>
  <c r="V418" i="1"/>
  <c r="V411" i="1"/>
  <c r="V404" i="1"/>
  <c r="V393" i="1"/>
  <c r="V369" i="1"/>
  <c r="V367" i="1"/>
  <c r="V364" i="1"/>
  <c r="V348" i="1"/>
  <c r="V343" i="1"/>
  <c r="V340" i="1"/>
  <c r="V325" i="1"/>
  <c r="V311" i="1"/>
  <c r="V299" i="1"/>
  <c r="V275" i="1"/>
  <c r="V415" i="1"/>
  <c r="V414" i="1"/>
  <c r="V410" i="1"/>
  <c r="V403" i="1"/>
  <c r="V391" i="1"/>
  <c r="V381" i="1"/>
  <c r="V377" i="1"/>
  <c r="V373" i="1"/>
  <c r="V365" i="1"/>
  <c r="V350" i="1"/>
  <c r="V336" i="1"/>
  <c r="V328" i="1"/>
  <c r="V319" i="1"/>
  <c r="V315" i="1"/>
  <c r="V314" i="1"/>
  <c r="V294" i="1"/>
  <c r="V290" i="1"/>
  <c r="V287" i="1"/>
  <c r="V274" i="1"/>
  <c r="V264" i="1"/>
  <c r="V259" i="1"/>
  <c r="V250" i="1"/>
  <c r="V247" i="1"/>
  <c r="V237" i="1"/>
  <c r="V232" i="1"/>
  <c r="V222" i="1"/>
  <c r="V216" i="1"/>
  <c r="V205" i="1"/>
  <c r="V198" i="1"/>
  <c r="V189" i="1"/>
  <c r="V183" i="1"/>
  <c r="V165" i="1"/>
  <c r="V159" i="1"/>
  <c r="V153" i="1"/>
  <c r="V137" i="1"/>
  <c r="V133" i="1"/>
  <c r="V127" i="1"/>
  <c r="V120" i="1"/>
  <c r="V113" i="1"/>
  <c r="V420" i="1"/>
  <c r="V417" i="1"/>
  <c r="V401" i="1"/>
  <c r="V398" i="1"/>
  <c r="V376" i="1"/>
  <c r="V358" i="1"/>
  <c r="V346" i="1"/>
  <c r="V335" i="1"/>
  <c r="V323" i="1"/>
  <c r="V309" i="1"/>
  <c r="V306" i="1"/>
  <c r="V301" i="1"/>
  <c r="V298" i="1"/>
  <c r="V286" i="1"/>
  <c r="V283" i="1"/>
  <c r="V277" i="1"/>
  <c r="V273" i="1"/>
  <c r="V270" i="1"/>
  <c r="V258" i="1"/>
  <c r="V246" i="1"/>
  <c r="V236" i="1"/>
  <c r="V231" i="1"/>
  <c r="V226" i="1"/>
  <c r="V215" i="1"/>
  <c r="V204" i="1"/>
  <c r="V197" i="1"/>
  <c r="V188" i="1"/>
  <c r="V179" i="1"/>
  <c r="V169" i="1"/>
  <c r="V158" i="1"/>
  <c r="V152" i="1"/>
  <c r="V142" i="1"/>
  <c r="V132" i="1"/>
  <c r="V126" i="1"/>
  <c r="V112" i="1"/>
  <c r="V108" i="1"/>
  <c r="V530" i="1"/>
  <c r="V518" i="1"/>
  <c r="V506" i="1"/>
  <c r="V471" i="1"/>
  <c r="V463" i="1"/>
  <c r="V443" i="1"/>
  <c r="V429" i="1"/>
  <c r="V372" i="1"/>
  <c r="V354" i="1"/>
  <c r="V318" i="1"/>
  <c r="V282" i="1"/>
  <c r="V262" i="1"/>
  <c r="V257" i="1"/>
  <c r="V245" i="1"/>
  <c r="V228" i="1"/>
  <c r="V225" i="1"/>
  <c r="V221" i="1"/>
  <c r="V214" i="1"/>
  <c r="V209" i="1"/>
  <c r="V203" i="1"/>
  <c r="V191" i="1"/>
  <c r="V182" i="1"/>
  <c r="V173" i="1"/>
  <c r="V151" i="1"/>
  <c r="V148" i="1"/>
  <c r="V131" i="1"/>
  <c r="V125" i="1"/>
  <c r="V119" i="1"/>
  <c r="V526" i="1"/>
  <c r="V502" i="1"/>
  <c r="V501" i="1"/>
  <c r="V490" i="1"/>
  <c r="V484" i="1"/>
  <c r="V481" i="1"/>
  <c r="V461" i="1"/>
  <c r="V444" i="1"/>
  <c r="V428" i="1"/>
  <c r="V416" i="1"/>
  <c r="V412" i="1"/>
  <c r="V409" i="1"/>
  <c r="V395" i="1"/>
  <c r="V392" i="1"/>
  <c r="V387" i="1"/>
  <c r="V379" i="1"/>
  <c r="V371" i="1"/>
  <c r="V368" i="1"/>
  <c r="V362" i="1"/>
  <c r="V353" i="1"/>
  <c r="V339" i="1"/>
  <c r="V334" i="1"/>
  <c r="V327" i="1"/>
  <c r="V313" i="1"/>
  <c r="V308" i="1"/>
  <c r="V304" i="1"/>
  <c r="V285" i="1"/>
  <c r="V4" i="1"/>
  <c r="V408" i="1"/>
  <c r="V406" i="1"/>
  <c r="V402" i="1"/>
  <c r="V390" i="1"/>
  <c r="V388" i="1"/>
  <c r="V385" i="1"/>
  <c r="V383" i="1"/>
  <c r="V378" i="1"/>
  <c r="V374" i="1"/>
  <c r="V338" i="1"/>
  <c r="V332" i="1"/>
  <c r="V326" i="1"/>
  <c r="V321" i="1"/>
  <c r="V312" i="1"/>
  <c r="V303" i="1"/>
  <c r="V296" i="1"/>
  <c r="V292" i="1"/>
  <c r="V284" i="1"/>
  <c r="V281" i="1"/>
  <c r="V276" i="1"/>
  <c r="V268" i="1"/>
  <c r="V261" i="1"/>
  <c r="V252" i="1"/>
  <c r="V249" i="1"/>
  <c r="V241" i="1"/>
  <c r="V212" i="1"/>
  <c r="V208" i="1"/>
  <c r="V195" i="1"/>
  <c r="V181" i="1"/>
  <c r="V176" i="1"/>
  <c r="V168" i="1"/>
  <c r="V163" i="1"/>
  <c r="V156" i="1"/>
  <c r="V147" i="1"/>
  <c r="V141" i="1"/>
  <c r="V135" i="1"/>
  <c r="V123" i="1"/>
  <c r="V117" i="1"/>
  <c r="V110" i="1"/>
  <c r="V419" i="1"/>
  <c r="V413" i="1"/>
  <c r="V405" i="1"/>
  <c r="V394" i="1"/>
  <c r="V370" i="1"/>
  <c r="V359" i="1"/>
  <c r="V352" i="1"/>
  <c r="V300" i="1"/>
  <c r="V288" i="1"/>
  <c r="V280" i="1"/>
  <c r="V267" i="1"/>
  <c r="V240" i="1"/>
  <c r="V234" i="1"/>
  <c r="V207" i="1"/>
  <c r="V201" i="1"/>
  <c r="V194" i="1"/>
  <c r="V186" i="1"/>
  <c r="V180" i="1"/>
  <c r="V167" i="1"/>
  <c r="V162" i="1"/>
  <c r="V155" i="1"/>
  <c r="V150" i="1"/>
  <c r="V140" i="1"/>
  <c r="V129" i="1"/>
  <c r="V122" i="1"/>
  <c r="V116" i="1"/>
  <c r="V109" i="1"/>
  <c r="V483" i="1"/>
  <c r="V454" i="1"/>
  <c r="V430" i="1"/>
  <c r="V407" i="1"/>
  <c r="V357" i="1"/>
  <c r="V345" i="1"/>
  <c r="V291" i="1"/>
  <c r="V266" i="1"/>
  <c r="V255" i="1"/>
  <c r="V251" i="1"/>
  <c r="V243" i="1"/>
  <c r="V239" i="1"/>
  <c r="V233" i="1"/>
  <c r="V230" i="1"/>
  <c r="V223" i="1"/>
  <c r="V211" i="1"/>
  <c r="V200" i="1"/>
  <c r="V193" i="1"/>
  <c r="V185" i="1"/>
  <c r="V171" i="1"/>
  <c r="V166" i="1"/>
  <c r="V161" i="1"/>
  <c r="V146" i="1"/>
  <c r="V139" i="1"/>
  <c r="V128" i="1"/>
  <c r="V121" i="1"/>
  <c r="V115" i="1"/>
  <c r="V527" i="1"/>
  <c r="V514" i="1"/>
  <c r="V511" i="1"/>
  <c r="V507" i="1"/>
  <c r="V479" i="1"/>
  <c r="V464" i="1"/>
  <c r="V459" i="1"/>
  <c r="V457" i="1"/>
  <c r="V453" i="1"/>
  <c r="V447" i="1"/>
  <c r="V445" i="1"/>
  <c r="V396" i="1"/>
  <c r="V389" i="1"/>
  <c r="V386" i="1"/>
  <c r="V382" i="1"/>
  <c r="V366" i="1"/>
  <c r="V363" i="1"/>
  <c r="V361" i="1"/>
  <c r="V356" i="1"/>
  <c r="V351" i="1"/>
  <c r="V347" i="1"/>
  <c r="V342" i="1"/>
  <c r="V331" i="1"/>
  <c r="V329" i="1"/>
  <c r="V320" i="1"/>
  <c r="V316" i="1"/>
  <c r="V310" i="1"/>
  <c r="V307" i="1"/>
  <c r="V305" i="1"/>
  <c r="V302" i="1"/>
  <c r="V279" i="1"/>
  <c r="V265" i="1"/>
  <c r="V254" i="1"/>
  <c r="V248" i="1"/>
  <c r="V238" i="1"/>
  <c r="V229" i="1"/>
  <c r="V220" i="1"/>
  <c r="V217" i="1"/>
  <c r="V210" i="1"/>
  <c r="V206" i="1"/>
  <c r="V199" i="1"/>
  <c r="V192" i="1"/>
  <c r="V174" i="1"/>
  <c r="V170" i="1"/>
  <c r="V160" i="1"/>
  <c r="V154" i="1"/>
  <c r="V149" i="1"/>
  <c r="V145" i="1"/>
  <c r="V143" i="1"/>
  <c r="V138" i="1"/>
  <c r="V134" i="1"/>
  <c r="V114" i="1"/>
  <c r="V98" i="1"/>
  <c r="V92" i="1"/>
  <c r="V86" i="1"/>
  <c r="V82" i="1"/>
  <c r="V76" i="1"/>
  <c r="V64" i="1"/>
  <c r="V57" i="1"/>
  <c r="V50" i="1"/>
  <c r="V44" i="1"/>
  <c r="V36" i="1"/>
  <c r="V23" i="1"/>
  <c r="V16" i="1"/>
  <c r="V10" i="1"/>
  <c r="V103" i="1"/>
  <c r="V97" i="1"/>
  <c r="V81" i="1"/>
  <c r="V75" i="1"/>
  <c r="V70" i="1"/>
  <c r="V63" i="1"/>
  <c r="V56" i="1"/>
  <c r="V49" i="1"/>
  <c r="V35" i="1"/>
  <c r="V29" i="1"/>
  <c r="V22" i="1"/>
  <c r="V15" i="1"/>
  <c r="V9" i="1"/>
  <c r="V102" i="1"/>
  <c r="V96" i="1"/>
  <c r="V90" i="1"/>
  <c r="V85" i="1"/>
  <c r="V80" i="1"/>
  <c r="V62" i="1"/>
  <c r="V48" i="1"/>
  <c r="V42" i="1"/>
  <c r="V34" i="1"/>
  <c r="V28" i="1"/>
  <c r="V21" i="1"/>
  <c r="V14" i="1"/>
  <c r="V8" i="1"/>
  <c r="V84" i="1"/>
  <c r="V79" i="1"/>
  <c r="V69" i="1"/>
  <c r="V61" i="1"/>
  <c r="V41" i="1"/>
  <c r="V33" i="1"/>
  <c r="V27" i="1"/>
  <c r="V20" i="1"/>
  <c r="V13" i="1"/>
  <c r="V7" i="1"/>
  <c r="V508" i="1"/>
  <c r="V503" i="1"/>
  <c r="V500" i="1"/>
  <c r="V496" i="1"/>
  <c r="V493" i="1"/>
  <c r="V492" i="1"/>
  <c r="V486" i="1"/>
  <c r="V478" i="1"/>
  <c r="V466" i="1"/>
  <c r="V460" i="1"/>
  <c r="V442" i="1"/>
  <c r="V441" i="1"/>
  <c r="V439" i="1"/>
  <c r="V425" i="1"/>
  <c r="V422" i="1"/>
  <c r="V397" i="1"/>
  <c r="V384" i="1"/>
  <c r="V375" i="1"/>
  <c r="V360" i="1"/>
  <c r="V344" i="1"/>
  <c r="V333" i="1"/>
  <c r="V317" i="1"/>
  <c r="V297" i="1"/>
  <c r="V272" i="1"/>
  <c r="V256" i="1"/>
  <c r="V253" i="1"/>
  <c r="V227" i="1"/>
  <c r="V224" i="1"/>
  <c r="V219" i="1"/>
  <c r="V213" i="1"/>
  <c r="V202" i="1"/>
  <c r="V196" i="1"/>
  <c r="V190" i="1"/>
  <c r="V187" i="1"/>
  <c r="V177" i="1"/>
  <c r="V172" i="1"/>
  <c r="V157" i="1"/>
  <c r="V144" i="1"/>
  <c r="V136" i="1"/>
  <c r="V130" i="1"/>
  <c r="V124" i="1"/>
  <c r="V118" i="1"/>
  <c r="V111" i="1"/>
  <c r="V107" i="1"/>
  <c r="V101" i="1"/>
  <c r="V74" i="1"/>
  <c r="V68" i="1"/>
  <c r="V60" i="1"/>
  <c r="V54" i="1"/>
  <c r="V40" i="1"/>
  <c r="V32" i="1"/>
  <c r="V26" i="1"/>
  <c r="V19" i="1"/>
  <c r="V12" i="1"/>
  <c r="V6" i="1"/>
  <c r="V89" i="1"/>
  <c r="V78" i="1"/>
  <c r="V73" i="1"/>
  <c r="V67" i="1"/>
  <c r="V53" i="1"/>
  <c r="V47" i="1"/>
  <c r="V39" i="1"/>
  <c r="V31" i="1"/>
  <c r="V18" i="1"/>
  <c r="V5" i="1"/>
  <c r="V106" i="1"/>
  <c r="V100" i="1"/>
  <c r="V88" i="1"/>
  <c r="V72" i="1"/>
  <c r="V66" i="1"/>
  <c r="V58" i="1"/>
  <c r="V52" i="1"/>
  <c r="V46" i="1"/>
  <c r="V38" i="1"/>
  <c r="V105" i="1"/>
  <c r="V99" i="1"/>
  <c r="V93" i="1"/>
  <c r="V77" i="1"/>
  <c r="V71" i="1"/>
  <c r="V65" i="1"/>
  <c r="V51" i="1"/>
  <c r="V45" i="1"/>
  <c r="V37" i="1"/>
  <c r="V30" i="1"/>
  <c r="V24" i="1"/>
  <c r="V17" i="1"/>
  <c r="V11" i="1"/>
  <c r="R5" i="1" l="1"/>
  <c r="S5" i="1"/>
  <c r="R6" i="1"/>
  <c r="S6" i="1"/>
  <c r="R7" i="1"/>
  <c r="S7" i="1"/>
  <c r="R8" i="1"/>
  <c r="S8" i="1"/>
  <c r="R9" i="1"/>
  <c r="S9" i="1"/>
  <c r="R10" i="1"/>
  <c r="S10" i="1"/>
  <c r="R11" i="1"/>
  <c r="S11" i="1"/>
  <c r="R12" i="1"/>
  <c r="S12" i="1"/>
  <c r="R13" i="1"/>
  <c r="S13" i="1"/>
  <c r="R14" i="1"/>
  <c r="S14" i="1"/>
  <c r="R15" i="1"/>
  <c r="S15" i="1"/>
  <c r="R16" i="1"/>
  <c r="S16" i="1"/>
  <c r="R17" i="1"/>
  <c r="S17" i="1"/>
  <c r="R18" i="1"/>
  <c r="S18" i="1"/>
  <c r="R19" i="1"/>
  <c r="S19" i="1"/>
  <c r="R20" i="1"/>
  <c r="S20" i="1"/>
  <c r="R21" i="1"/>
  <c r="S21" i="1"/>
  <c r="R22" i="1"/>
  <c r="S22" i="1"/>
  <c r="R23" i="1"/>
  <c r="S23" i="1"/>
  <c r="R24" i="1"/>
  <c r="S24" i="1"/>
  <c r="R26" i="1"/>
  <c r="S26" i="1"/>
  <c r="R27" i="1"/>
  <c r="S27" i="1"/>
  <c r="R28" i="1"/>
  <c r="S28" i="1"/>
  <c r="R29" i="1"/>
  <c r="S29" i="1"/>
  <c r="R30" i="1"/>
  <c r="S30" i="1"/>
  <c r="R31" i="1"/>
  <c r="S31" i="1"/>
  <c r="R32" i="1"/>
  <c r="S32" i="1"/>
  <c r="R33" i="1"/>
  <c r="S33" i="1"/>
  <c r="R34" i="1"/>
  <c r="S34" i="1"/>
  <c r="R35" i="1"/>
  <c r="S35" i="1"/>
  <c r="R36" i="1"/>
  <c r="S36" i="1"/>
  <c r="R37" i="1"/>
  <c r="S37" i="1"/>
  <c r="R38" i="1"/>
  <c r="S38" i="1"/>
  <c r="R39" i="1"/>
  <c r="S39" i="1"/>
  <c r="R40" i="1"/>
  <c r="S40" i="1"/>
  <c r="R41" i="1"/>
  <c r="S41" i="1"/>
  <c r="R42" i="1"/>
  <c r="S42" i="1"/>
  <c r="R44" i="1"/>
  <c r="S44" i="1"/>
  <c r="R45" i="1"/>
  <c r="S45" i="1"/>
  <c r="R46" i="1"/>
  <c r="S46" i="1"/>
  <c r="R47" i="1"/>
  <c r="S47" i="1"/>
  <c r="R48" i="1"/>
  <c r="S48" i="1"/>
  <c r="R49" i="1"/>
  <c r="S49" i="1"/>
  <c r="R50" i="1"/>
  <c r="S50" i="1"/>
  <c r="R51" i="1"/>
  <c r="S51" i="1"/>
  <c r="R52" i="1"/>
  <c r="S52" i="1"/>
  <c r="R53" i="1"/>
  <c r="S53" i="1"/>
  <c r="R54" i="1"/>
  <c r="S54" i="1"/>
  <c r="R56" i="1"/>
  <c r="S56" i="1"/>
  <c r="R57" i="1"/>
  <c r="S57" i="1"/>
  <c r="R58" i="1"/>
  <c r="S58" i="1"/>
  <c r="R60" i="1"/>
  <c r="S60" i="1"/>
  <c r="R61" i="1"/>
  <c r="S61" i="1"/>
  <c r="R62" i="1"/>
  <c r="S62" i="1"/>
  <c r="R63" i="1"/>
  <c r="S63" i="1"/>
  <c r="R64" i="1"/>
  <c r="S64" i="1"/>
  <c r="R65" i="1"/>
  <c r="S65" i="1"/>
  <c r="R66" i="1"/>
  <c r="S66" i="1"/>
  <c r="R67" i="1"/>
  <c r="S67" i="1"/>
  <c r="R68" i="1"/>
  <c r="S68" i="1"/>
  <c r="R69" i="1"/>
  <c r="S69" i="1"/>
  <c r="R70" i="1"/>
  <c r="S70" i="1"/>
  <c r="R71" i="1"/>
  <c r="S71" i="1"/>
  <c r="R72" i="1"/>
  <c r="S72" i="1"/>
  <c r="R73" i="1"/>
  <c r="S73" i="1"/>
  <c r="R74" i="1"/>
  <c r="S74" i="1"/>
  <c r="R75" i="1"/>
  <c r="S75" i="1"/>
  <c r="R76" i="1"/>
  <c r="S76" i="1"/>
  <c r="R77" i="1"/>
  <c r="S77" i="1"/>
  <c r="R78" i="1"/>
  <c r="S78" i="1"/>
  <c r="R79" i="1"/>
  <c r="S79" i="1"/>
  <c r="R80" i="1"/>
  <c r="S80" i="1"/>
  <c r="R81" i="1"/>
  <c r="S81" i="1"/>
  <c r="R82" i="1"/>
  <c r="S82" i="1"/>
  <c r="R84" i="1"/>
  <c r="S84" i="1"/>
  <c r="R85" i="1"/>
  <c r="S85" i="1"/>
  <c r="R86" i="1"/>
  <c r="S86" i="1"/>
  <c r="R88" i="1"/>
  <c r="S88" i="1"/>
  <c r="R89" i="1"/>
  <c r="S89" i="1"/>
  <c r="R90" i="1"/>
  <c r="S90" i="1"/>
  <c r="R92" i="1"/>
  <c r="S92" i="1"/>
  <c r="R93" i="1"/>
  <c r="S93" i="1"/>
  <c r="R96" i="1"/>
  <c r="S96" i="1"/>
  <c r="R97" i="1"/>
  <c r="S97" i="1"/>
  <c r="R98" i="1"/>
  <c r="S98" i="1"/>
  <c r="R99" i="1"/>
  <c r="S99" i="1"/>
  <c r="R100" i="1"/>
  <c r="S100" i="1"/>
  <c r="R101" i="1"/>
  <c r="S101" i="1"/>
  <c r="R102" i="1"/>
  <c r="S102" i="1"/>
  <c r="R103" i="1"/>
  <c r="S103" i="1"/>
  <c r="R105" i="1"/>
  <c r="S105" i="1"/>
  <c r="R106" i="1"/>
  <c r="S106" i="1"/>
  <c r="R107" i="1"/>
  <c r="S107" i="1"/>
  <c r="R108" i="1"/>
  <c r="S108" i="1"/>
  <c r="R109" i="1"/>
  <c r="S109" i="1"/>
  <c r="R110" i="1"/>
  <c r="S110" i="1"/>
  <c r="R111" i="1"/>
  <c r="S111" i="1"/>
  <c r="R112" i="1"/>
  <c r="S112" i="1"/>
  <c r="R113" i="1"/>
  <c r="S113" i="1"/>
  <c r="R114" i="1"/>
  <c r="S114" i="1"/>
  <c r="R115" i="1"/>
  <c r="S115" i="1"/>
  <c r="R116" i="1"/>
  <c r="S116" i="1"/>
  <c r="R117" i="1"/>
  <c r="S117" i="1"/>
  <c r="R118" i="1"/>
  <c r="S118" i="1"/>
  <c r="R119" i="1"/>
  <c r="S119" i="1"/>
  <c r="R120" i="1"/>
  <c r="S120" i="1"/>
  <c r="R121" i="1"/>
  <c r="S121" i="1"/>
  <c r="R122" i="1"/>
  <c r="S122" i="1"/>
  <c r="R123" i="1"/>
  <c r="S123" i="1"/>
  <c r="R124" i="1"/>
  <c r="S124" i="1"/>
  <c r="R125" i="1"/>
  <c r="S125" i="1"/>
  <c r="R126" i="1"/>
  <c r="S126" i="1"/>
  <c r="R127" i="1"/>
  <c r="S127" i="1"/>
  <c r="R128" i="1"/>
  <c r="S128" i="1"/>
  <c r="R129" i="1"/>
  <c r="S129" i="1"/>
  <c r="R130" i="1"/>
  <c r="S130" i="1"/>
  <c r="R131" i="1"/>
  <c r="S131" i="1"/>
  <c r="R132" i="1"/>
  <c r="S132" i="1"/>
  <c r="R133" i="1"/>
  <c r="S133" i="1"/>
  <c r="R134" i="1"/>
  <c r="S134" i="1"/>
  <c r="R135" i="1"/>
  <c r="S135" i="1"/>
  <c r="R136" i="1"/>
  <c r="S136" i="1"/>
  <c r="R137" i="1"/>
  <c r="S137" i="1"/>
  <c r="R138" i="1"/>
  <c r="S138" i="1"/>
  <c r="R139" i="1"/>
  <c r="S139" i="1"/>
  <c r="R140" i="1"/>
  <c r="S140" i="1"/>
  <c r="R141" i="1"/>
  <c r="S141" i="1"/>
  <c r="R142" i="1"/>
  <c r="S142" i="1"/>
  <c r="R143" i="1"/>
  <c r="S143" i="1"/>
  <c r="R144" i="1"/>
  <c r="S144" i="1"/>
  <c r="R145" i="1"/>
  <c r="S145" i="1"/>
  <c r="R146" i="1"/>
  <c r="S146" i="1"/>
  <c r="R147" i="1"/>
  <c r="S147" i="1"/>
  <c r="R148" i="1"/>
  <c r="S148" i="1"/>
  <c r="R149" i="1"/>
  <c r="S149" i="1"/>
  <c r="R150" i="1"/>
  <c r="S150" i="1"/>
  <c r="R151" i="1"/>
  <c r="S151" i="1"/>
  <c r="R152" i="1"/>
  <c r="S152" i="1"/>
  <c r="R153" i="1"/>
  <c r="S153" i="1"/>
  <c r="R154" i="1"/>
  <c r="S154" i="1"/>
  <c r="R155" i="1"/>
  <c r="S155" i="1"/>
  <c r="R156" i="1"/>
  <c r="S156" i="1"/>
  <c r="R157" i="1"/>
  <c r="S157" i="1"/>
  <c r="R158" i="1"/>
  <c r="S158" i="1"/>
  <c r="R159" i="1"/>
  <c r="S159" i="1"/>
  <c r="R160" i="1"/>
  <c r="S160" i="1"/>
  <c r="R161" i="1"/>
  <c r="S161" i="1"/>
  <c r="R162" i="1"/>
  <c r="S162" i="1"/>
  <c r="R163" i="1"/>
  <c r="S163" i="1"/>
  <c r="R165" i="1"/>
  <c r="S165" i="1"/>
  <c r="R166" i="1"/>
  <c r="S166" i="1"/>
  <c r="R167" i="1"/>
  <c r="S167" i="1"/>
  <c r="R168" i="1"/>
  <c r="S168" i="1"/>
  <c r="R169" i="1"/>
  <c r="S169" i="1"/>
  <c r="R170" i="1"/>
  <c r="S170" i="1"/>
  <c r="R171" i="1"/>
  <c r="S171" i="1"/>
  <c r="R172" i="1"/>
  <c r="S172" i="1"/>
  <c r="R173" i="1"/>
  <c r="S173" i="1"/>
  <c r="R174" i="1"/>
  <c r="S174" i="1"/>
  <c r="R176" i="1"/>
  <c r="S176" i="1"/>
  <c r="R177" i="1"/>
  <c r="S177" i="1"/>
  <c r="R179" i="1"/>
  <c r="S179" i="1"/>
  <c r="R180" i="1"/>
  <c r="S180" i="1"/>
  <c r="R181" i="1"/>
  <c r="S181" i="1"/>
  <c r="R182" i="1"/>
  <c r="S182" i="1"/>
  <c r="R183" i="1"/>
  <c r="S183" i="1"/>
  <c r="R185" i="1"/>
  <c r="S185" i="1"/>
  <c r="R186" i="1"/>
  <c r="S186" i="1"/>
  <c r="R187" i="1"/>
  <c r="S187" i="1"/>
  <c r="R188" i="1"/>
  <c r="S188" i="1"/>
  <c r="R189" i="1"/>
  <c r="S189" i="1"/>
  <c r="R190" i="1"/>
  <c r="S190" i="1"/>
  <c r="R191" i="1"/>
  <c r="S191" i="1"/>
  <c r="R192" i="1"/>
  <c r="S192" i="1"/>
  <c r="R193" i="1"/>
  <c r="S193" i="1"/>
  <c r="R194" i="1"/>
  <c r="S194" i="1"/>
  <c r="R195" i="1"/>
  <c r="S195" i="1"/>
  <c r="R196" i="1"/>
  <c r="S196" i="1"/>
  <c r="R197" i="1"/>
  <c r="S197" i="1"/>
  <c r="R198" i="1"/>
  <c r="S198" i="1"/>
  <c r="R199" i="1"/>
  <c r="S199" i="1"/>
  <c r="R200" i="1"/>
  <c r="S200" i="1"/>
  <c r="R201" i="1"/>
  <c r="S201" i="1"/>
  <c r="R202" i="1"/>
  <c r="S202" i="1"/>
  <c r="R203" i="1"/>
  <c r="S203" i="1"/>
  <c r="R204" i="1"/>
  <c r="S204" i="1"/>
  <c r="R205" i="1"/>
  <c r="S205" i="1"/>
  <c r="R206" i="1"/>
  <c r="S206" i="1"/>
  <c r="R207" i="1"/>
  <c r="S207" i="1"/>
  <c r="R208" i="1"/>
  <c r="S208" i="1"/>
  <c r="R209" i="1"/>
  <c r="S209" i="1"/>
  <c r="R210" i="1"/>
  <c r="S210" i="1"/>
  <c r="R211" i="1"/>
  <c r="S211" i="1"/>
  <c r="R212" i="1"/>
  <c r="S212" i="1"/>
  <c r="R213" i="1"/>
  <c r="S213" i="1"/>
  <c r="R214" i="1"/>
  <c r="S214" i="1"/>
  <c r="R215" i="1"/>
  <c r="S215" i="1"/>
  <c r="R216" i="1"/>
  <c r="S216" i="1"/>
  <c r="R217" i="1"/>
  <c r="S217" i="1"/>
  <c r="R219" i="1"/>
  <c r="S219" i="1"/>
  <c r="R220" i="1"/>
  <c r="S220" i="1"/>
  <c r="R221" i="1"/>
  <c r="S221" i="1"/>
  <c r="R222" i="1"/>
  <c r="S222" i="1"/>
  <c r="R223" i="1"/>
  <c r="S223" i="1"/>
  <c r="R224" i="1"/>
  <c r="S224" i="1"/>
  <c r="R225" i="1"/>
  <c r="S225" i="1"/>
  <c r="R226" i="1"/>
  <c r="S226" i="1"/>
  <c r="R227" i="1"/>
  <c r="S227" i="1"/>
  <c r="R228" i="1"/>
  <c r="S228" i="1"/>
  <c r="R229" i="1"/>
  <c r="S229" i="1"/>
  <c r="R230" i="1"/>
  <c r="S230" i="1"/>
  <c r="R231" i="1"/>
  <c r="S231" i="1"/>
  <c r="R232" i="1"/>
  <c r="S232" i="1"/>
  <c r="R233" i="1"/>
  <c r="S233" i="1"/>
  <c r="R234" i="1"/>
  <c r="S234" i="1"/>
  <c r="R236" i="1"/>
  <c r="S236" i="1"/>
  <c r="R237" i="1"/>
  <c r="S237" i="1"/>
  <c r="R238" i="1"/>
  <c r="S238" i="1"/>
  <c r="R239" i="1"/>
  <c r="S239" i="1"/>
  <c r="R240" i="1"/>
  <c r="S240" i="1"/>
  <c r="R241" i="1"/>
  <c r="S241" i="1"/>
  <c r="R243" i="1"/>
  <c r="S243" i="1"/>
  <c r="R245" i="1"/>
  <c r="S245" i="1"/>
  <c r="R246" i="1"/>
  <c r="S246" i="1"/>
  <c r="R247" i="1"/>
  <c r="S247" i="1"/>
  <c r="R248" i="1"/>
  <c r="S248" i="1"/>
  <c r="R249" i="1"/>
  <c r="S249" i="1"/>
  <c r="R250" i="1"/>
  <c r="S250" i="1"/>
  <c r="R251" i="1"/>
  <c r="S251" i="1"/>
  <c r="R252" i="1"/>
  <c r="S252" i="1"/>
  <c r="R253" i="1"/>
  <c r="S253" i="1"/>
  <c r="R254" i="1"/>
  <c r="S254" i="1"/>
  <c r="R255" i="1"/>
  <c r="S255" i="1"/>
  <c r="R256" i="1"/>
  <c r="S256" i="1"/>
  <c r="R257" i="1"/>
  <c r="S257" i="1"/>
  <c r="R258" i="1"/>
  <c r="S258" i="1"/>
  <c r="R259" i="1"/>
  <c r="S259" i="1"/>
  <c r="R261" i="1"/>
  <c r="S261" i="1"/>
  <c r="R262" i="1"/>
  <c r="S262" i="1"/>
  <c r="R264" i="1"/>
  <c r="S264" i="1"/>
  <c r="R265" i="1"/>
  <c r="S265" i="1"/>
  <c r="R266" i="1"/>
  <c r="S266" i="1"/>
  <c r="R267" i="1"/>
  <c r="S267" i="1"/>
  <c r="R268" i="1"/>
  <c r="S268" i="1"/>
  <c r="R270" i="1"/>
  <c r="S270" i="1"/>
  <c r="R272" i="1"/>
  <c r="S272" i="1"/>
  <c r="R273" i="1"/>
  <c r="S273" i="1"/>
  <c r="R274" i="1"/>
  <c r="S274" i="1"/>
  <c r="R275" i="1"/>
  <c r="S275" i="1"/>
  <c r="R276" i="1"/>
  <c r="S276" i="1"/>
  <c r="R277" i="1"/>
  <c r="S277" i="1"/>
  <c r="R279" i="1"/>
  <c r="S279" i="1"/>
  <c r="R280" i="1"/>
  <c r="S280" i="1"/>
  <c r="R281" i="1"/>
  <c r="S281" i="1"/>
  <c r="R282" i="1"/>
  <c r="S282" i="1"/>
  <c r="R283" i="1"/>
  <c r="S283" i="1"/>
  <c r="R284" i="1"/>
  <c r="S284" i="1"/>
  <c r="R285" i="1"/>
  <c r="S285" i="1"/>
  <c r="R286" i="1"/>
  <c r="S286" i="1"/>
  <c r="R287" i="1"/>
  <c r="S287" i="1"/>
  <c r="R288" i="1"/>
  <c r="S288" i="1"/>
  <c r="R290" i="1"/>
  <c r="S290" i="1"/>
  <c r="R291" i="1"/>
  <c r="S291" i="1"/>
  <c r="R292" i="1"/>
  <c r="S292" i="1"/>
  <c r="R294" i="1"/>
  <c r="S294" i="1"/>
  <c r="R296" i="1"/>
  <c r="S296" i="1"/>
  <c r="R297" i="1"/>
  <c r="S297" i="1"/>
  <c r="R298" i="1"/>
  <c r="S298" i="1"/>
  <c r="R299" i="1"/>
  <c r="S299" i="1"/>
  <c r="R300" i="1"/>
  <c r="S300" i="1"/>
  <c r="R301" i="1"/>
  <c r="S301" i="1"/>
  <c r="R302" i="1"/>
  <c r="S302" i="1"/>
  <c r="R303" i="1"/>
  <c r="S303" i="1"/>
  <c r="R304" i="1"/>
  <c r="S304" i="1"/>
  <c r="R305" i="1"/>
  <c r="S305" i="1"/>
  <c r="R306" i="1"/>
  <c r="S306" i="1"/>
  <c r="R307" i="1"/>
  <c r="S307" i="1"/>
  <c r="R308" i="1"/>
  <c r="S308" i="1"/>
  <c r="R309" i="1"/>
  <c r="S309" i="1"/>
  <c r="R310" i="1"/>
  <c r="S310" i="1"/>
  <c r="R311" i="1"/>
  <c r="S311" i="1"/>
  <c r="R312" i="1"/>
  <c r="S312" i="1"/>
  <c r="R313" i="1"/>
  <c r="S313" i="1"/>
  <c r="R314" i="1"/>
  <c r="S314" i="1"/>
  <c r="R315" i="1"/>
  <c r="S315" i="1"/>
  <c r="R316" i="1"/>
  <c r="S316" i="1"/>
  <c r="R317" i="1"/>
  <c r="S317" i="1"/>
  <c r="R318" i="1"/>
  <c r="S318" i="1"/>
  <c r="R319" i="1"/>
  <c r="S319" i="1"/>
  <c r="R320" i="1"/>
  <c r="S320" i="1"/>
  <c r="R321" i="1"/>
  <c r="S321" i="1"/>
  <c r="R323" i="1"/>
  <c r="S323" i="1"/>
  <c r="R325" i="1"/>
  <c r="S325" i="1"/>
  <c r="R326" i="1"/>
  <c r="S326" i="1"/>
  <c r="R327" i="1"/>
  <c r="S327" i="1"/>
  <c r="R328" i="1"/>
  <c r="S328" i="1"/>
  <c r="R329" i="1"/>
  <c r="S329" i="1"/>
  <c r="R331" i="1"/>
  <c r="S331" i="1"/>
  <c r="R332" i="1"/>
  <c r="S332" i="1"/>
  <c r="R333" i="1"/>
  <c r="S333" i="1"/>
  <c r="R334" i="1"/>
  <c r="S334" i="1"/>
  <c r="R335" i="1"/>
  <c r="S335" i="1"/>
  <c r="R336" i="1"/>
  <c r="S336" i="1"/>
  <c r="R338" i="1"/>
  <c r="S338" i="1"/>
  <c r="R339" i="1"/>
  <c r="S339" i="1"/>
  <c r="R340" i="1"/>
  <c r="S340" i="1"/>
  <c r="R342" i="1"/>
  <c r="S342" i="1"/>
  <c r="R343" i="1"/>
  <c r="S343" i="1"/>
  <c r="R344" i="1"/>
  <c r="S344" i="1"/>
  <c r="R345" i="1"/>
  <c r="S345" i="1"/>
  <c r="R346" i="1"/>
  <c r="S346" i="1"/>
  <c r="R347" i="1"/>
  <c r="S347" i="1"/>
  <c r="R348" i="1"/>
  <c r="S348" i="1"/>
  <c r="R350" i="1"/>
  <c r="S350" i="1"/>
  <c r="R351" i="1"/>
  <c r="S351" i="1"/>
  <c r="R352" i="1"/>
  <c r="S352" i="1"/>
  <c r="R353" i="1"/>
  <c r="S353" i="1"/>
  <c r="R354" i="1"/>
  <c r="S354" i="1"/>
  <c r="R356" i="1"/>
  <c r="S356" i="1"/>
  <c r="R357" i="1"/>
  <c r="S357" i="1"/>
  <c r="R358" i="1"/>
  <c r="S358" i="1"/>
  <c r="R359" i="1"/>
  <c r="S359" i="1"/>
  <c r="R360" i="1"/>
  <c r="S360" i="1"/>
  <c r="R361" i="1"/>
  <c r="S361" i="1"/>
  <c r="R362" i="1"/>
  <c r="S362" i="1"/>
  <c r="R363" i="1"/>
  <c r="S363" i="1"/>
  <c r="R364" i="1"/>
  <c r="S364" i="1"/>
  <c r="R365" i="1"/>
  <c r="S365" i="1"/>
  <c r="R366" i="1"/>
  <c r="S366" i="1"/>
  <c r="R367" i="1"/>
  <c r="S367" i="1"/>
  <c r="R368" i="1"/>
  <c r="S368" i="1"/>
  <c r="R369" i="1"/>
  <c r="S369" i="1"/>
  <c r="R370" i="1"/>
  <c r="S370" i="1"/>
  <c r="R371" i="1"/>
  <c r="S371" i="1"/>
  <c r="R372" i="1"/>
  <c r="S372" i="1"/>
  <c r="R373" i="1"/>
  <c r="S373" i="1"/>
  <c r="R374" i="1"/>
  <c r="S374" i="1"/>
  <c r="R375" i="1"/>
  <c r="S375" i="1"/>
  <c r="R376" i="1"/>
  <c r="S376" i="1"/>
  <c r="R377" i="1"/>
  <c r="S377" i="1"/>
  <c r="R378" i="1"/>
  <c r="S378" i="1"/>
  <c r="R379" i="1"/>
  <c r="S379" i="1"/>
  <c r="R381" i="1"/>
  <c r="S381" i="1"/>
  <c r="R382" i="1"/>
  <c r="S382" i="1"/>
  <c r="R383" i="1"/>
  <c r="S383" i="1"/>
  <c r="R384" i="1"/>
  <c r="S384" i="1"/>
  <c r="R385" i="1"/>
  <c r="S385" i="1"/>
  <c r="R386" i="1"/>
  <c r="S386" i="1"/>
  <c r="R387" i="1"/>
  <c r="S387" i="1"/>
  <c r="R388" i="1"/>
  <c r="S388" i="1"/>
  <c r="R389" i="1"/>
  <c r="S389" i="1"/>
  <c r="R390" i="1"/>
  <c r="S390" i="1"/>
  <c r="R391" i="1"/>
  <c r="S391" i="1"/>
  <c r="R392" i="1"/>
  <c r="S392" i="1"/>
  <c r="R393" i="1"/>
  <c r="S393" i="1"/>
  <c r="R394" i="1"/>
  <c r="S394" i="1"/>
  <c r="R395" i="1"/>
  <c r="S395" i="1"/>
  <c r="R396" i="1"/>
  <c r="S396" i="1"/>
  <c r="R397" i="1"/>
  <c r="S397" i="1"/>
  <c r="R398" i="1"/>
  <c r="S398" i="1"/>
  <c r="R401" i="1"/>
  <c r="S401" i="1"/>
  <c r="R402" i="1"/>
  <c r="S402" i="1"/>
  <c r="R403" i="1"/>
  <c r="S403" i="1"/>
  <c r="R404" i="1"/>
  <c r="S404" i="1"/>
  <c r="R405" i="1"/>
  <c r="S405" i="1"/>
  <c r="R406" i="1"/>
  <c r="S406" i="1"/>
  <c r="R407" i="1"/>
  <c r="S407" i="1"/>
  <c r="R408" i="1"/>
  <c r="S408" i="1"/>
  <c r="R409" i="1"/>
  <c r="S409" i="1"/>
  <c r="R410" i="1"/>
  <c r="S410" i="1"/>
  <c r="R411" i="1"/>
  <c r="S411" i="1"/>
  <c r="R412" i="1"/>
  <c r="S412" i="1"/>
  <c r="R413" i="1"/>
  <c r="S413" i="1"/>
  <c r="R414" i="1"/>
  <c r="S414" i="1"/>
  <c r="R415" i="1"/>
  <c r="S415" i="1"/>
  <c r="R416" i="1"/>
  <c r="S416" i="1"/>
  <c r="R417" i="1"/>
  <c r="S417" i="1"/>
  <c r="R418" i="1"/>
  <c r="S418" i="1"/>
  <c r="R419" i="1"/>
  <c r="S419" i="1"/>
  <c r="R420" i="1"/>
  <c r="S420" i="1"/>
  <c r="R421" i="1"/>
  <c r="S421" i="1"/>
  <c r="R422" i="1"/>
  <c r="S422" i="1"/>
  <c r="R423" i="1"/>
  <c r="S423" i="1"/>
  <c r="R424" i="1"/>
  <c r="S424" i="1"/>
  <c r="R425" i="1"/>
  <c r="S425" i="1"/>
  <c r="R426" i="1"/>
  <c r="S426" i="1"/>
  <c r="R427" i="1"/>
  <c r="S427" i="1"/>
  <c r="R428" i="1"/>
  <c r="S428" i="1"/>
  <c r="R429" i="1"/>
  <c r="S429" i="1"/>
  <c r="R430" i="1"/>
  <c r="S430" i="1"/>
  <c r="R431" i="1"/>
  <c r="S431" i="1"/>
  <c r="R432" i="1"/>
  <c r="S432" i="1"/>
  <c r="R433" i="1"/>
  <c r="S433" i="1"/>
  <c r="R434" i="1"/>
  <c r="S434" i="1"/>
  <c r="R435" i="1"/>
  <c r="S435" i="1"/>
  <c r="R436" i="1"/>
  <c r="S436" i="1"/>
  <c r="R438" i="1"/>
  <c r="S438" i="1"/>
  <c r="R439" i="1"/>
  <c r="S439" i="1"/>
  <c r="R440" i="1"/>
  <c r="S440" i="1"/>
  <c r="R441" i="1"/>
  <c r="S441" i="1"/>
  <c r="R442" i="1"/>
  <c r="S442" i="1"/>
  <c r="R443" i="1"/>
  <c r="S443" i="1"/>
  <c r="R444" i="1"/>
  <c r="S444" i="1"/>
  <c r="R445" i="1"/>
  <c r="S445" i="1"/>
  <c r="R446" i="1"/>
  <c r="S446" i="1"/>
  <c r="R447" i="1"/>
  <c r="S447" i="1"/>
  <c r="R448" i="1"/>
  <c r="S448" i="1"/>
  <c r="R449" i="1"/>
  <c r="S449" i="1"/>
  <c r="R450" i="1"/>
  <c r="S450" i="1"/>
  <c r="R451" i="1"/>
  <c r="S451" i="1"/>
  <c r="R452" i="1"/>
  <c r="S452" i="1"/>
  <c r="R453" i="1"/>
  <c r="S453" i="1"/>
  <c r="R454" i="1"/>
  <c r="S454" i="1"/>
  <c r="R455" i="1"/>
  <c r="S455" i="1"/>
  <c r="R456" i="1"/>
  <c r="S456" i="1"/>
  <c r="R457" i="1"/>
  <c r="S457" i="1"/>
  <c r="R458" i="1"/>
  <c r="S458" i="1"/>
  <c r="R459" i="1"/>
  <c r="S459" i="1"/>
  <c r="R460" i="1"/>
  <c r="S460" i="1"/>
  <c r="R461" i="1"/>
  <c r="S461" i="1"/>
  <c r="R462" i="1"/>
  <c r="S462" i="1"/>
  <c r="R463" i="1"/>
  <c r="S463" i="1"/>
  <c r="R464" i="1"/>
  <c r="S464" i="1"/>
  <c r="R465" i="1"/>
  <c r="S465" i="1"/>
  <c r="R466" i="1"/>
  <c r="S466" i="1"/>
  <c r="R467" i="1"/>
  <c r="S467" i="1"/>
  <c r="R468" i="1"/>
  <c r="S468" i="1"/>
  <c r="R469" i="1"/>
  <c r="S469" i="1"/>
  <c r="R470" i="1"/>
  <c r="S470" i="1"/>
  <c r="R471" i="1"/>
  <c r="S471" i="1"/>
  <c r="R472" i="1"/>
  <c r="S472" i="1"/>
  <c r="R473" i="1"/>
  <c r="S473" i="1"/>
  <c r="R474" i="1"/>
  <c r="S474" i="1"/>
  <c r="R475" i="1"/>
  <c r="S475" i="1"/>
  <c r="R476" i="1"/>
  <c r="S476" i="1"/>
  <c r="R477" i="1"/>
  <c r="S477" i="1"/>
  <c r="R478" i="1"/>
  <c r="S478" i="1"/>
  <c r="R479" i="1"/>
  <c r="S479" i="1"/>
  <c r="R480" i="1"/>
  <c r="S480" i="1"/>
  <c r="R481" i="1"/>
  <c r="S481" i="1"/>
  <c r="R482" i="1"/>
  <c r="S482" i="1"/>
  <c r="R483" i="1"/>
  <c r="S483" i="1"/>
  <c r="R484" i="1"/>
  <c r="S484" i="1"/>
  <c r="R485" i="1"/>
  <c r="S485" i="1"/>
  <c r="R486" i="1"/>
  <c r="S486" i="1"/>
  <c r="R487" i="1"/>
  <c r="S487" i="1"/>
  <c r="R488" i="1"/>
  <c r="S488" i="1"/>
  <c r="R489" i="1"/>
  <c r="S489" i="1"/>
  <c r="R490" i="1"/>
  <c r="S490" i="1"/>
  <c r="R491" i="1"/>
  <c r="S491" i="1"/>
  <c r="R492" i="1"/>
  <c r="S492" i="1"/>
  <c r="R493" i="1"/>
  <c r="S493" i="1"/>
  <c r="R494" i="1"/>
  <c r="S494" i="1"/>
  <c r="R495" i="1"/>
  <c r="S495" i="1"/>
  <c r="R496" i="1"/>
  <c r="S496" i="1"/>
  <c r="R498" i="1"/>
  <c r="S498" i="1"/>
  <c r="R499" i="1"/>
  <c r="S499" i="1"/>
  <c r="R500" i="1"/>
  <c r="S500" i="1"/>
  <c r="R501" i="1"/>
  <c r="S501" i="1"/>
  <c r="R502" i="1"/>
  <c r="S502" i="1"/>
  <c r="R503" i="1"/>
  <c r="S503" i="1"/>
  <c r="R504" i="1"/>
  <c r="S504" i="1"/>
  <c r="R505" i="1"/>
  <c r="S505" i="1"/>
  <c r="R506" i="1"/>
  <c r="S506" i="1"/>
  <c r="R507" i="1"/>
  <c r="S507" i="1"/>
  <c r="R508" i="1"/>
  <c r="S508" i="1"/>
  <c r="R509" i="1"/>
  <c r="S509" i="1"/>
  <c r="R510" i="1"/>
  <c r="S510" i="1"/>
  <c r="R511" i="1"/>
  <c r="S511" i="1"/>
  <c r="R512" i="1"/>
  <c r="S512" i="1"/>
  <c r="R513" i="1"/>
  <c r="S513" i="1"/>
  <c r="R514" i="1"/>
  <c r="S514" i="1"/>
  <c r="R515" i="1"/>
  <c r="S515" i="1"/>
  <c r="R516" i="1"/>
  <c r="S516" i="1"/>
  <c r="R517" i="1"/>
  <c r="S517" i="1"/>
  <c r="R518" i="1"/>
  <c r="S518" i="1"/>
  <c r="R519" i="1"/>
  <c r="S519" i="1"/>
  <c r="R520" i="1"/>
  <c r="S520" i="1"/>
  <c r="R521" i="1"/>
  <c r="S521" i="1"/>
  <c r="R522" i="1"/>
  <c r="S522" i="1"/>
  <c r="R523" i="1"/>
  <c r="S523" i="1"/>
  <c r="R524" i="1"/>
  <c r="S524" i="1"/>
  <c r="R525" i="1"/>
  <c r="S525" i="1"/>
  <c r="R526" i="1"/>
  <c r="S526" i="1"/>
  <c r="R527" i="1"/>
  <c r="S527" i="1"/>
  <c r="R528" i="1"/>
  <c r="S528" i="1"/>
  <c r="R529" i="1"/>
  <c r="S529" i="1"/>
  <c r="R530" i="1"/>
  <c r="S530" i="1"/>
  <c r="R531" i="1"/>
  <c r="S531" i="1"/>
  <c r="R532" i="1"/>
  <c r="S532" i="1"/>
  <c r="R533" i="1"/>
  <c r="S533" i="1"/>
  <c r="S4" i="1"/>
  <c r="R4" i="1"/>
  <c r="P5" i="1"/>
  <c r="Q5" i="1" s="1"/>
  <c r="P6" i="1"/>
  <c r="Q6" i="1" s="1"/>
  <c r="P7" i="1"/>
  <c r="Q7" i="1" s="1"/>
  <c r="P8" i="1"/>
  <c r="Q8" i="1" s="1"/>
  <c r="P9" i="1"/>
  <c r="Q9" i="1" s="1"/>
  <c r="P10" i="1"/>
  <c r="Q10" i="1" s="1"/>
  <c r="P11" i="1"/>
  <c r="Q11" i="1" s="1"/>
  <c r="P12" i="1"/>
  <c r="Q12" i="1" s="1"/>
  <c r="P13" i="1"/>
  <c r="Q13" i="1" s="1"/>
  <c r="P14" i="1"/>
  <c r="Q14" i="1" s="1"/>
  <c r="P15" i="1"/>
  <c r="Q15" i="1" s="1"/>
  <c r="P16" i="1"/>
  <c r="Q16" i="1" s="1"/>
  <c r="P17" i="1"/>
  <c r="Q17" i="1" s="1"/>
  <c r="P18" i="1"/>
  <c r="Q18" i="1" s="1"/>
  <c r="P19" i="1"/>
  <c r="Q19" i="1" s="1"/>
  <c r="P20" i="1"/>
  <c r="Q20" i="1" s="1"/>
  <c r="P21" i="1"/>
  <c r="Q21" i="1" s="1"/>
  <c r="P22" i="1"/>
  <c r="Q22" i="1" s="1"/>
  <c r="P23" i="1"/>
  <c r="Q23" i="1" s="1"/>
  <c r="P24" i="1"/>
  <c r="Q24" i="1" s="1"/>
  <c r="P26" i="1"/>
  <c r="Q26" i="1" s="1"/>
  <c r="P27" i="1"/>
  <c r="Q27" i="1" s="1"/>
  <c r="P28" i="1"/>
  <c r="Q28" i="1" s="1"/>
  <c r="P29" i="1"/>
  <c r="Q29" i="1" s="1"/>
  <c r="P30" i="1"/>
  <c r="Q30" i="1" s="1"/>
  <c r="P31" i="1"/>
  <c r="Q31" i="1" s="1"/>
  <c r="P32" i="1"/>
  <c r="Q32" i="1" s="1"/>
  <c r="P33" i="1"/>
  <c r="Q33" i="1" s="1"/>
  <c r="P34" i="1"/>
  <c r="Q34" i="1" s="1"/>
  <c r="P35" i="1"/>
  <c r="Q35" i="1" s="1"/>
  <c r="P36" i="1"/>
  <c r="Q36" i="1" s="1"/>
  <c r="P37" i="1"/>
  <c r="Q37" i="1" s="1"/>
  <c r="P38" i="1"/>
  <c r="Q38" i="1" s="1"/>
  <c r="P39" i="1"/>
  <c r="Q39" i="1" s="1"/>
  <c r="P40" i="1"/>
  <c r="Q40" i="1" s="1"/>
  <c r="P41" i="1"/>
  <c r="Q41" i="1" s="1"/>
  <c r="P42" i="1"/>
  <c r="Q42" i="1" s="1"/>
  <c r="P44" i="1"/>
  <c r="Q44" i="1" s="1"/>
  <c r="P45" i="1"/>
  <c r="Q45" i="1" s="1"/>
  <c r="P46" i="1"/>
  <c r="Q46" i="1" s="1"/>
  <c r="P47" i="1"/>
  <c r="Q47" i="1" s="1"/>
  <c r="P48" i="1"/>
  <c r="Q48" i="1" s="1"/>
  <c r="P49" i="1"/>
  <c r="Q49" i="1" s="1"/>
  <c r="P50" i="1"/>
  <c r="Q50" i="1" s="1"/>
  <c r="P51" i="1"/>
  <c r="Q51" i="1" s="1"/>
  <c r="P52" i="1"/>
  <c r="Q52" i="1" s="1"/>
  <c r="P53" i="1"/>
  <c r="Q53" i="1" s="1"/>
  <c r="P54" i="1"/>
  <c r="Q54" i="1" s="1"/>
  <c r="P56" i="1"/>
  <c r="Q56" i="1" s="1"/>
  <c r="P57" i="1"/>
  <c r="Q57" i="1" s="1"/>
  <c r="P58" i="1"/>
  <c r="Q58" i="1" s="1"/>
  <c r="P60" i="1"/>
  <c r="Q60" i="1" s="1"/>
  <c r="P61" i="1"/>
  <c r="Q61" i="1" s="1"/>
  <c r="P62" i="1"/>
  <c r="Q62" i="1" s="1"/>
  <c r="P63" i="1"/>
  <c r="Q63" i="1" s="1"/>
  <c r="P64" i="1"/>
  <c r="Q64" i="1" s="1"/>
  <c r="P65" i="1"/>
  <c r="Q65" i="1" s="1"/>
  <c r="P66" i="1"/>
  <c r="Q66" i="1" s="1"/>
  <c r="P67" i="1"/>
  <c r="Q67" i="1" s="1"/>
  <c r="P68" i="1"/>
  <c r="Q68" i="1" s="1"/>
  <c r="P69" i="1"/>
  <c r="Q69" i="1" s="1"/>
  <c r="P70" i="1"/>
  <c r="Q70" i="1" s="1"/>
  <c r="P71" i="1"/>
  <c r="Q71" i="1" s="1"/>
  <c r="P72" i="1"/>
  <c r="Q72" i="1" s="1"/>
  <c r="P73" i="1"/>
  <c r="Q73" i="1" s="1"/>
  <c r="P74" i="1"/>
  <c r="Q74" i="1" s="1"/>
  <c r="P75" i="1"/>
  <c r="Q75" i="1" s="1"/>
  <c r="P76" i="1"/>
  <c r="Q76" i="1" s="1"/>
  <c r="P77" i="1"/>
  <c r="Q77" i="1" s="1"/>
  <c r="P78" i="1"/>
  <c r="Q78" i="1" s="1"/>
  <c r="P79" i="1"/>
  <c r="Q79" i="1" s="1"/>
  <c r="P80" i="1"/>
  <c r="Q80" i="1" s="1"/>
  <c r="P81" i="1"/>
  <c r="Q81" i="1" s="1"/>
  <c r="P82" i="1"/>
  <c r="Q82" i="1" s="1"/>
  <c r="P84" i="1"/>
  <c r="Q84" i="1" s="1"/>
  <c r="P85" i="1"/>
  <c r="Q85" i="1" s="1"/>
  <c r="P86" i="1"/>
  <c r="Q86" i="1" s="1"/>
  <c r="P88" i="1"/>
  <c r="Q88" i="1" s="1"/>
  <c r="P89" i="1"/>
  <c r="Q89" i="1" s="1"/>
  <c r="P90" i="1"/>
  <c r="Q90" i="1" s="1"/>
  <c r="P92" i="1"/>
  <c r="Q92" i="1" s="1"/>
  <c r="P93" i="1"/>
  <c r="Q93" i="1" s="1"/>
  <c r="P96" i="1"/>
  <c r="Q96" i="1" s="1"/>
  <c r="P97" i="1"/>
  <c r="Q97" i="1" s="1"/>
  <c r="P98" i="1"/>
  <c r="Q98" i="1" s="1"/>
  <c r="P99" i="1"/>
  <c r="Q99" i="1" s="1"/>
  <c r="P100" i="1"/>
  <c r="Q100" i="1" s="1"/>
  <c r="P101" i="1"/>
  <c r="Q101" i="1" s="1"/>
  <c r="P102" i="1"/>
  <c r="Q102" i="1" s="1"/>
  <c r="P103" i="1"/>
  <c r="Q103" i="1" s="1"/>
  <c r="P105" i="1"/>
  <c r="Q105" i="1" s="1"/>
  <c r="P106" i="1"/>
  <c r="Q106" i="1" s="1"/>
  <c r="P107" i="1"/>
  <c r="Q107" i="1" s="1"/>
  <c r="P108" i="1"/>
  <c r="Q108" i="1" s="1"/>
  <c r="P109" i="1"/>
  <c r="Q109" i="1" s="1"/>
  <c r="P110" i="1"/>
  <c r="Q110" i="1" s="1"/>
  <c r="P111" i="1"/>
  <c r="Q111" i="1" s="1"/>
  <c r="P112" i="1"/>
  <c r="Q112" i="1" s="1"/>
  <c r="P113" i="1"/>
  <c r="Q113" i="1" s="1"/>
  <c r="P114" i="1"/>
  <c r="Q114" i="1" s="1"/>
  <c r="P115" i="1"/>
  <c r="Q115" i="1" s="1"/>
  <c r="P116" i="1"/>
  <c r="Q116" i="1" s="1"/>
  <c r="P117" i="1"/>
  <c r="Q117" i="1" s="1"/>
  <c r="P118" i="1"/>
  <c r="Q118" i="1" s="1"/>
  <c r="P119" i="1"/>
  <c r="Q119" i="1" s="1"/>
  <c r="P120" i="1"/>
  <c r="Q120" i="1" s="1"/>
  <c r="P121" i="1"/>
  <c r="Q121" i="1" s="1"/>
  <c r="P122" i="1"/>
  <c r="Q122" i="1" s="1"/>
  <c r="P123" i="1"/>
  <c r="Q123" i="1" s="1"/>
  <c r="P124" i="1"/>
  <c r="Q124" i="1" s="1"/>
  <c r="P125" i="1"/>
  <c r="Q125" i="1" s="1"/>
  <c r="P126" i="1"/>
  <c r="Q126" i="1" s="1"/>
  <c r="P127" i="1"/>
  <c r="Q127" i="1" s="1"/>
  <c r="P128" i="1"/>
  <c r="Q128" i="1" s="1"/>
  <c r="P129" i="1"/>
  <c r="Q129" i="1" s="1"/>
  <c r="P130" i="1"/>
  <c r="Q130" i="1" s="1"/>
  <c r="P131" i="1"/>
  <c r="Q131" i="1" s="1"/>
  <c r="P132" i="1"/>
  <c r="Q132" i="1" s="1"/>
  <c r="P133" i="1"/>
  <c r="Q133" i="1" s="1"/>
  <c r="P134" i="1"/>
  <c r="Q134" i="1" s="1"/>
  <c r="P135" i="1"/>
  <c r="Q135" i="1" s="1"/>
  <c r="P136" i="1"/>
  <c r="Q136" i="1" s="1"/>
  <c r="P137" i="1"/>
  <c r="Q137" i="1" s="1"/>
  <c r="P138" i="1"/>
  <c r="Q138" i="1" s="1"/>
  <c r="P139" i="1"/>
  <c r="Q139" i="1" s="1"/>
  <c r="P140" i="1"/>
  <c r="Q140" i="1" s="1"/>
  <c r="P141" i="1"/>
  <c r="Q141" i="1" s="1"/>
  <c r="P142" i="1"/>
  <c r="Q142" i="1" s="1"/>
  <c r="P143" i="1"/>
  <c r="Q143" i="1" s="1"/>
  <c r="P144" i="1"/>
  <c r="Q144" i="1" s="1"/>
  <c r="P145" i="1"/>
  <c r="Q145" i="1" s="1"/>
  <c r="P146" i="1"/>
  <c r="Q146" i="1" s="1"/>
  <c r="P147" i="1"/>
  <c r="Q147" i="1" s="1"/>
  <c r="P148" i="1"/>
  <c r="Q148" i="1" s="1"/>
  <c r="P149" i="1"/>
  <c r="Q149" i="1" s="1"/>
  <c r="P150" i="1"/>
  <c r="Q150" i="1" s="1"/>
  <c r="P151" i="1"/>
  <c r="Q151" i="1" s="1"/>
  <c r="P152" i="1"/>
  <c r="Q152" i="1" s="1"/>
  <c r="P153" i="1"/>
  <c r="Q153" i="1" s="1"/>
  <c r="P154" i="1"/>
  <c r="Q154" i="1" s="1"/>
  <c r="P155" i="1"/>
  <c r="Q155" i="1" s="1"/>
  <c r="P156" i="1"/>
  <c r="Q156" i="1" s="1"/>
  <c r="P157" i="1"/>
  <c r="Q157" i="1" s="1"/>
  <c r="P158" i="1"/>
  <c r="Q158" i="1" s="1"/>
  <c r="P159" i="1"/>
  <c r="Q159" i="1" s="1"/>
  <c r="P160" i="1"/>
  <c r="Q160" i="1" s="1"/>
  <c r="P161" i="1"/>
  <c r="Q161" i="1" s="1"/>
  <c r="P162" i="1"/>
  <c r="Q162" i="1" s="1"/>
  <c r="P163" i="1"/>
  <c r="Q163" i="1" s="1"/>
  <c r="P165" i="1"/>
  <c r="Q165" i="1" s="1"/>
  <c r="P166" i="1"/>
  <c r="Q166" i="1" s="1"/>
  <c r="P167" i="1"/>
  <c r="Q167" i="1" s="1"/>
  <c r="P168" i="1"/>
  <c r="Q168" i="1" s="1"/>
  <c r="P169" i="1"/>
  <c r="Q169" i="1" s="1"/>
  <c r="P170" i="1"/>
  <c r="Q170" i="1" s="1"/>
  <c r="P171" i="1"/>
  <c r="Q171" i="1" s="1"/>
  <c r="P172" i="1"/>
  <c r="Q172" i="1" s="1"/>
  <c r="P173" i="1"/>
  <c r="Q173" i="1" s="1"/>
  <c r="P174" i="1"/>
  <c r="Q174" i="1" s="1"/>
  <c r="P176" i="1"/>
  <c r="Q176" i="1" s="1"/>
  <c r="P177" i="1"/>
  <c r="Q177" i="1" s="1"/>
  <c r="P179" i="1"/>
  <c r="Q179" i="1" s="1"/>
  <c r="P180" i="1"/>
  <c r="Q180" i="1" s="1"/>
  <c r="P181" i="1"/>
  <c r="Q181" i="1" s="1"/>
  <c r="P182" i="1"/>
  <c r="Q182" i="1" s="1"/>
  <c r="P183" i="1"/>
  <c r="Q183" i="1" s="1"/>
  <c r="P185" i="1"/>
  <c r="Q185" i="1" s="1"/>
  <c r="P186" i="1"/>
  <c r="Q186" i="1" s="1"/>
  <c r="P187" i="1"/>
  <c r="Q187" i="1" s="1"/>
  <c r="P188" i="1"/>
  <c r="Q188" i="1" s="1"/>
  <c r="P189" i="1"/>
  <c r="Q189" i="1" s="1"/>
  <c r="P190" i="1"/>
  <c r="Q190" i="1" s="1"/>
  <c r="P191" i="1"/>
  <c r="Q191" i="1" s="1"/>
  <c r="P192" i="1"/>
  <c r="Q192" i="1" s="1"/>
  <c r="P193" i="1"/>
  <c r="Q193" i="1" s="1"/>
  <c r="P194" i="1"/>
  <c r="Q194" i="1" s="1"/>
  <c r="P195" i="1"/>
  <c r="Q195" i="1" s="1"/>
  <c r="P196" i="1"/>
  <c r="Q196" i="1" s="1"/>
  <c r="P197" i="1"/>
  <c r="Q197" i="1" s="1"/>
  <c r="P198" i="1"/>
  <c r="Q198" i="1" s="1"/>
  <c r="P199" i="1"/>
  <c r="Q199" i="1" s="1"/>
  <c r="P200" i="1"/>
  <c r="Q200" i="1" s="1"/>
  <c r="P201" i="1"/>
  <c r="Q201" i="1" s="1"/>
  <c r="P202" i="1"/>
  <c r="Q202" i="1" s="1"/>
  <c r="P203" i="1"/>
  <c r="Q203" i="1" s="1"/>
  <c r="P204" i="1"/>
  <c r="Q204" i="1" s="1"/>
  <c r="P205" i="1"/>
  <c r="Q205" i="1" s="1"/>
  <c r="P206" i="1"/>
  <c r="Q206" i="1" s="1"/>
  <c r="P207" i="1"/>
  <c r="Q207" i="1" s="1"/>
  <c r="P208" i="1"/>
  <c r="Q208" i="1" s="1"/>
  <c r="P209" i="1"/>
  <c r="Q209" i="1" s="1"/>
  <c r="P210" i="1"/>
  <c r="Q210" i="1" s="1"/>
  <c r="P211" i="1"/>
  <c r="Q211" i="1" s="1"/>
  <c r="P212" i="1"/>
  <c r="Q212" i="1" s="1"/>
  <c r="P213" i="1"/>
  <c r="Q213" i="1" s="1"/>
  <c r="P214" i="1"/>
  <c r="Q214" i="1" s="1"/>
  <c r="P215" i="1"/>
  <c r="Q215" i="1" s="1"/>
  <c r="P216" i="1"/>
  <c r="Q216" i="1" s="1"/>
  <c r="P217" i="1"/>
  <c r="Q217" i="1" s="1"/>
  <c r="P219" i="1"/>
  <c r="Q219" i="1" s="1"/>
  <c r="P220" i="1"/>
  <c r="Q220" i="1" s="1"/>
  <c r="P221" i="1"/>
  <c r="Q221" i="1" s="1"/>
  <c r="P222" i="1"/>
  <c r="Q222" i="1" s="1"/>
  <c r="P223" i="1"/>
  <c r="Q223" i="1" s="1"/>
  <c r="P224" i="1"/>
  <c r="Q224" i="1" s="1"/>
  <c r="P225" i="1"/>
  <c r="Q225" i="1" s="1"/>
  <c r="P226" i="1"/>
  <c r="Q226" i="1" s="1"/>
  <c r="P227" i="1"/>
  <c r="Q227" i="1" s="1"/>
  <c r="P228" i="1"/>
  <c r="Q228" i="1" s="1"/>
  <c r="P229" i="1"/>
  <c r="Q229" i="1" s="1"/>
  <c r="P230" i="1"/>
  <c r="Q230" i="1" s="1"/>
  <c r="P231" i="1"/>
  <c r="Q231" i="1" s="1"/>
  <c r="P232" i="1"/>
  <c r="Q232" i="1" s="1"/>
  <c r="P233" i="1"/>
  <c r="Q233" i="1" s="1"/>
  <c r="P234" i="1"/>
  <c r="Q234" i="1" s="1"/>
  <c r="P236" i="1"/>
  <c r="Q236" i="1" s="1"/>
  <c r="P237" i="1"/>
  <c r="Q237" i="1" s="1"/>
  <c r="P238" i="1"/>
  <c r="Q238" i="1" s="1"/>
  <c r="P239" i="1"/>
  <c r="Q239" i="1" s="1"/>
  <c r="P240" i="1"/>
  <c r="Q240" i="1" s="1"/>
  <c r="P241" i="1"/>
  <c r="Q241" i="1" s="1"/>
  <c r="P243" i="1"/>
  <c r="Q243" i="1" s="1"/>
  <c r="P245" i="1"/>
  <c r="Q245" i="1" s="1"/>
  <c r="P246" i="1"/>
  <c r="Q246" i="1" s="1"/>
  <c r="P247" i="1"/>
  <c r="Q247" i="1" s="1"/>
  <c r="P248" i="1"/>
  <c r="Q248" i="1" s="1"/>
  <c r="P249" i="1"/>
  <c r="Q249" i="1" s="1"/>
  <c r="P250" i="1"/>
  <c r="Q250" i="1" s="1"/>
  <c r="P251" i="1"/>
  <c r="Q251" i="1" s="1"/>
  <c r="P252" i="1"/>
  <c r="Q252" i="1" s="1"/>
  <c r="P253" i="1"/>
  <c r="Q253" i="1" s="1"/>
  <c r="P254" i="1"/>
  <c r="Q254" i="1" s="1"/>
  <c r="P255" i="1"/>
  <c r="Q255" i="1" s="1"/>
  <c r="P256" i="1"/>
  <c r="Q256" i="1" s="1"/>
  <c r="P257" i="1"/>
  <c r="Q257" i="1" s="1"/>
  <c r="P258" i="1"/>
  <c r="Q258" i="1" s="1"/>
  <c r="P259" i="1"/>
  <c r="Q259" i="1" s="1"/>
  <c r="P261" i="1"/>
  <c r="Q261" i="1" s="1"/>
  <c r="P262" i="1"/>
  <c r="Q262" i="1" s="1"/>
  <c r="P264" i="1"/>
  <c r="Q264" i="1" s="1"/>
  <c r="P265" i="1"/>
  <c r="Q265" i="1" s="1"/>
  <c r="P266" i="1"/>
  <c r="Q266" i="1" s="1"/>
  <c r="P267" i="1"/>
  <c r="Q267" i="1" s="1"/>
  <c r="P268" i="1"/>
  <c r="Q268" i="1" s="1"/>
  <c r="P270" i="1"/>
  <c r="Q270" i="1" s="1"/>
  <c r="P272" i="1"/>
  <c r="Q272" i="1" s="1"/>
  <c r="P273" i="1"/>
  <c r="Q273" i="1" s="1"/>
  <c r="P274" i="1"/>
  <c r="Q274" i="1" s="1"/>
  <c r="P275" i="1"/>
  <c r="Q275" i="1" s="1"/>
  <c r="P276" i="1"/>
  <c r="Q276" i="1" s="1"/>
  <c r="P277" i="1"/>
  <c r="Q277" i="1" s="1"/>
  <c r="P279" i="1"/>
  <c r="Q279" i="1" s="1"/>
  <c r="P280" i="1"/>
  <c r="Q280" i="1" s="1"/>
  <c r="P281" i="1"/>
  <c r="Q281" i="1" s="1"/>
  <c r="P282" i="1"/>
  <c r="Q282" i="1" s="1"/>
  <c r="P283" i="1"/>
  <c r="Q283" i="1" s="1"/>
  <c r="P284" i="1"/>
  <c r="Q284" i="1" s="1"/>
  <c r="P285" i="1"/>
  <c r="Q285" i="1" s="1"/>
  <c r="P286" i="1"/>
  <c r="Q286" i="1" s="1"/>
  <c r="P287" i="1"/>
  <c r="Q287" i="1" s="1"/>
  <c r="P288" i="1"/>
  <c r="Q288" i="1" s="1"/>
  <c r="P290" i="1"/>
  <c r="Q290" i="1" s="1"/>
  <c r="P291" i="1"/>
  <c r="Q291" i="1" s="1"/>
  <c r="P292" i="1"/>
  <c r="Q292" i="1" s="1"/>
  <c r="P294" i="1"/>
  <c r="Q294" i="1" s="1"/>
  <c r="P296" i="1"/>
  <c r="Q296" i="1" s="1"/>
  <c r="P297" i="1"/>
  <c r="Q297" i="1" s="1"/>
  <c r="P298" i="1"/>
  <c r="Q298" i="1" s="1"/>
  <c r="P299" i="1"/>
  <c r="Q299" i="1" s="1"/>
  <c r="P300" i="1"/>
  <c r="Q300" i="1" s="1"/>
  <c r="P301" i="1"/>
  <c r="Q301" i="1" s="1"/>
  <c r="P302" i="1"/>
  <c r="Q302" i="1" s="1"/>
  <c r="P303" i="1"/>
  <c r="Q303" i="1" s="1"/>
  <c r="P304" i="1"/>
  <c r="Q304" i="1" s="1"/>
  <c r="P305" i="1"/>
  <c r="Q305" i="1" s="1"/>
  <c r="P306" i="1"/>
  <c r="Q306" i="1" s="1"/>
  <c r="P307" i="1"/>
  <c r="Q307" i="1" s="1"/>
  <c r="P308" i="1"/>
  <c r="Q308" i="1" s="1"/>
  <c r="P309" i="1"/>
  <c r="Q309" i="1" s="1"/>
  <c r="P310" i="1"/>
  <c r="Q310" i="1" s="1"/>
  <c r="P311" i="1"/>
  <c r="Q311" i="1" s="1"/>
  <c r="P312" i="1"/>
  <c r="Q312" i="1" s="1"/>
  <c r="P313" i="1"/>
  <c r="Q313" i="1" s="1"/>
  <c r="P314" i="1"/>
  <c r="Q314" i="1" s="1"/>
  <c r="P315" i="1"/>
  <c r="Q315" i="1" s="1"/>
  <c r="P316" i="1"/>
  <c r="Q316" i="1" s="1"/>
  <c r="P317" i="1"/>
  <c r="Q317" i="1" s="1"/>
  <c r="P318" i="1"/>
  <c r="Q318" i="1" s="1"/>
  <c r="P319" i="1"/>
  <c r="Q319" i="1" s="1"/>
  <c r="P320" i="1"/>
  <c r="Q320" i="1" s="1"/>
  <c r="P321" i="1"/>
  <c r="Q321" i="1" s="1"/>
  <c r="P323" i="1"/>
  <c r="Q323" i="1" s="1"/>
  <c r="P325" i="1"/>
  <c r="Q325" i="1" s="1"/>
  <c r="P326" i="1"/>
  <c r="Q326" i="1" s="1"/>
  <c r="P327" i="1"/>
  <c r="Q327" i="1" s="1"/>
  <c r="P328" i="1"/>
  <c r="Q328" i="1" s="1"/>
  <c r="P329" i="1"/>
  <c r="Q329" i="1" s="1"/>
  <c r="P331" i="1"/>
  <c r="Q331" i="1" s="1"/>
  <c r="P332" i="1"/>
  <c r="Q332" i="1" s="1"/>
  <c r="P333" i="1"/>
  <c r="Q333" i="1" s="1"/>
  <c r="P334" i="1"/>
  <c r="Q334" i="1" s="1"/>
  <c r="P335" i="1"/>
  <c r="Q335" i="1" s="1"/>
  <c r="P336" i="1"/>
  <c r="Q336" i="1" s="1"/>
  <c r="P338" i="1"/>
  <c r="Q338" i="1" s="1"/>
  <c r="P339" i="1"/>
  <c r="Q339" i="1" s="1"/>
  <c r="P340" i="1"/>
  <c r="Q340" i="1" s="1"/>
  <c r="P342" i="1"/>
  <c r="Q342" i="1" s="1"/>
  <c r="P343" i="1"/>
  <c r="Q343" i="1" s="1"/>
  <c r="P344" i="1"/>
  <c r="Q344" i="1" s="1"/>
  <c r="P345" i="1"/>
  <c r="Q345" i="1" s="1"/>
  <c r="P346" i="1"/>
  <c r="Q346" i="1" s="1"/>
  <c r="P347" i="1"/>
  <c r="Q347" i="1" s="1"/>
  <c r="P348" i="1"/>
  <c r="Q348" i="1" s="1"/>
  <c r="P350" i="1"/>
  <c r="Q350" i="1" s="1"/>
  <c r="P351" i="1"/>
  <c r="Q351" i="1" s="1"/>
  <c r="P352" i="1"/>
  <c r="Q352" i="1" s="1"/>
  <c r="P353" i="1"/>
  <c r="Q353" i="1" s="1"/>
  <c r="P354" i="1"/>
  <c r="Q354" i="1" s="1"/>
  <c r="P356" i="1"/>
  <c r="Q356" i="1" s="1"/>
  <c r="P357" i="1"/>
  <c r="Q357" i="1" s="1"/>
  <c r="P358" i="1"/>
  <c r="Q358" i="1" s="1"/>
  <c r="P359" i="1"/>
  <c r="Q359" i="1" s="1"/>
  <c r="P360" i="1"/>
  <c r="Q360" i="1" s="1"/>
  <c r="P361" i="1"/>
  <c r="Q361" i="1" s="1"/>
  <c r="P362" i="1"/>
  <c r="Q362" i="1" s="1"/>
  <c r="P363" i="1"/>
  <c r="Q363" i="1" s="1"/>
  <c r="P364" i="1"/>
  <c r="Q364" i="1" s="1"/>
  <c r="P365" i="1"/>
  <c r="Q365" i="1" s="1"/>
  <c r="P366" i="1"/>
  <c r="Q366" i="1" s="1"/>
  <c r="P367" i="1"/>
  <c r="Q367" i="1" s="1"/>
  <c r="P368" i="1"/>
  <c r="Q368" i="1" s="1"/>
  <c r="P369" i="1"/>
  <c r="Q369" i="1" s="1"/>
  <c r="P370" i="1"/>
  <c r="Q370" i="1" s="1"/>
  <c r="P371" i="1"/>
  <c r="Q371" i="1" s="1"/>
  <c r="P372" i="1"/>
  <c r="Q372" i="1" s="1"/>
  <c r="P373" i="1"/>
  <c r="Q373" i="1" s="1"/>
  <c r="P374" i="1"/>
  <c r="Q374" i="1" s="1"/>
  <c r="P375" i="1"/>
  <c r="Q375" i="1" s="1"/>
  <c r="P376" i="1"/>
  <c r="Q376" i="1" s="1"/>
  <c r="P377" i="1"/>
  <c r="Q377" i="1" s="1"/>
  <c r="P378" i="1"/>
  <c r="Q378" i="1" s="1"/>
  <c r="P379" i="1"/>
  <c r="Q379" i="1" s="1"/>
  <c r="P381" i="1"/>
  <c r="Q381" i="1" s="1"/>
  <c r="P382" i="1"/>
  <c r="Q382" i="1" s="1"/>
  <c r="P383" i="1"/>
  <c r="Q383" i="1" s="1"/>
  <c r="P384" i="1"/>
  <c r="Q384" i="1" s="1"/>
  <c r="P385" i="1"/>
  <c r="Q385" i="1" s="1"/>
  <c r="P386" i="1"/>
  <c r="Q386" i="1" s="1"/>
  <c r="P387" i="1"/>
  <c r="Q387" i="1" s="1"/>
  <c r="P388" i="1"/>
  <c r="Q388" i="1" s="1"/>
  <c r="P389" i="1"/>
  <c r="Q389" i="1" s="1"/>
  <c r="P390" i="1"/>
  <c r="Q390" i="1" s="1"/>
  <c r="P391" i="1"/>
  <c r="Q391" i="1" s="1"/>
  <c r="P392" i="1"/>
  <c r="Q392" i="1" s="1"/>
  <c r="P393" i="1"/>
  <c r="Q393" i="1" s="1"/>
  <c r="P394" i="1"/>
  <c r="Q394" i="1" s="1"/>
  <c r="P395" i="1"/>
  <c r="Q395" i="1" s="1"/>
  <c r="P396" i="1"/>
  <c r="Q396" i="1" s="1"/>
  <c r="P397" i="1"/>
  <c r="Q397" i="1" s="1"/>
  <c r="P398" i="1"/>
  <c r="Q398" i="1" s="1"/>
  <c r="P401" i="1"/>
  <c r="Q401" i="1" s="1"/>
  <c r="P402" i="1"/>
  <c r="Q402" i="1" s="1"/>
  <c r="P403" i="1"/>
  <c r="Q403" i="1" s="1"/>
  <c r="P404" i="1"/>
  <c r="Q404" i="1" s="1"/>
  <c r="P405" i="1"/>
  <c r="Q405" i="1" s="1"/>
  <c r="P406" i="1"/>
  <c r="Q406" i="1" s="1"/>
  <c r="P407" i="1"/>
  <c r="Q407" i="1" s="1"/>
  <c r="P408" i="1"/>
  <c r="Q408" i="1" s="1"/>
  <c r="P409" i="1"/>
  <c r="Q409" i="1" s="1"/>
  <c r="P410" i="1"/>
  <c r="Q410" i="1" s="1"/>
  <c r="P411" i="1"/>
  <c r="Q411" i="1" s="1"/>
  <c r="P412" i="1"/>
  <c r="Q412" i="1" s="1"/>
  <c r="P413" i="1"/>
  <c r="Q413" i="1" s="1"/>
  <c r="P414" i="1"/>
  <c r="Q414" i="1" s="1"/>
  <c r="P415" i="1"/>
  <c r="Q415" i="1" s="1"/>
  <c r="P416" i="1"/>
  <c r="Q416" i="1" s="1"/>
  <c r="P417" i="1"/>
  <c r="Q417" i="1" s="1"/>
  <c r="P418" i="1"/>
  <c r="Q418" i="1" s="1"/>
  <c r="P419" i="1"/>
  <c r="Q419" i="1" s="1"/>
  <c r="P420" i="1"/>
  <c r="Q420" i="1" s="1"/>
  <c r="P421" i="1"/>
  <c r="Q421" i="1" s="1"/>
  <c r="P422" i="1"/>
  <c r="Q422" i="1" s="1"/>
  <c r="P423" i="1"/>
  <c r="Q423" i="1" s="1"/>
  <c r="P424" i="1"/>
  <c r="Q424" i="1" s="1"/>
  <c r="P425" i="1"/>
  <c r="Q425" i="1" s="1"/>
  <c r="P426" i="1"/>
  <c r="Q426" i="1" s="1"/>
  <c r="P427" i="1"/>
  <c r="Q427" i="1" s="1"/>
  <c r="P428" i="1"/>
  <c r="Q428" i="1" s="1"/>
  <c r="P429" i="1"/>
  <c r="Q429" i="1" s="1"/>
  <c r="P430" i="1"/>
  <c r="Q430" i="1" s="1"/>
  <c r="P431" i="1"/>
  <c r="Q431" i="1" s="1"/>
  <c r="P432" i="1"/>
  <c r="Q432" i="1" s="1"/>
  <c r="P433" i="1"/>
  <c r="Q433" i="1" s="1"/>
  <c r="P434" i="1"/>
  <c r="Q434" i="1" s="1"/>
  <c r="P435" i="1"/>
  <c r="Q435" i="1" s="1"/>
  <c r="P436" i="1"/>
  <c r="Q436" i="1" s="1"/>
  <c r="P438" i="1"/>
  <c r="Q438" i="1" s="1"/>
  <c r="P439" i="1"/>
  <c r="Q439" i="1" s="1"/>
  <c r="P440" i="1"/>
  <c r="Q440" i="1" s="1"/>
  <c r="P441" i="1"/>
  <c r="Q441" i="1" s="1"/>
  <c r="P442" i="1"/>
  <c r="Q442" i="1" s="1"/>
  <c r="P443" i="1"/>
  <c r="Q443" i="1" s="1"/>
  <c r="P444" i="1"/>
  <c r="Q444" i="1" s="1"/>
  <c r="P445" i="1"/>
  <c r="Q445" i="1" s="1"/>
  <c r="P446" i="1"/>
  <c r="Q446" i="1" s="1"/>
  <c r="P447" i="1"/>
  <c r="Q447" i="1" s="1"/>
  <c r="P448" i="1"/>
  <c r="Q448" i="1" s="1"/>
  <c r="P449" i="1"/>
  <c r="Q449" i="1" s="1"/>
  <c r="P450" i="1"/>
  <c r="Q450" i="1" s="1"/>
  <c r="P451" i="1"/>
  <c r="Q451" i="1" s="1"/>
  <c r="P452" i="1"/>
  <c r="Q452" i="1" s="1"/>
  <c r="P453" i="1"/>
  <c r="Q453" i="1" s="1"/>
  <c r="P454" i="1"/>
  <c r="Q454" i="1" s="1"/>
  <c r="P455" i="1"/>
  <c r="Q455" i="1" s="1"/>
  <c r="P456" i="1"/>
  <c r="Q456" i="1" s="1"/>
  <c r="P457" i="1"/>
  <c r="Q457" i="1" s="1"/>
  <c r="P458" i="1"/>
  <c r="Q458" i="1" s="1"/>
  <c r="P459" i="1"/>
  <c r="Q459" i="1" s="1"/>
  <c r="P460" i="1"/>
  <c r="Q460" i="1" s="1"/>
  <c r="P461" i="1"/>
  <c r="Q461" i="1" s="1"/>
  <c r="P462" i="1"/>
  <c r="Q462" i="1" s="1"/>
  <c r="P463" i="1"/>
  <c r="Q463" i="1" s="1"/>
  <c r="P464" i="1"/>
  <c r="Q464" i="1" s="1"/>
  <c r="P465" i="1"/>
  <c r="Q465" i="1" s="1"/>
  <c r="P466" i="1"/>
  <c r="Q466" i="1" s="1"/>
  <c r="P467" i="1"/>
  <c r="Q467" i="1" s="1"/>
  <c r="P468" i="1"/>
  <c r="Q468" i="1" s="1"/>
  <c r="P469" i="1"/>
  <c r="Q469" i="1" s="1"/>
  <c r="P470" i="1"/>
  <c r="Q470" i="1" s="1"/>
  <c r="P471" i="1"/>
  <c r="Q471" i="1" s="1"/>
  <c r="P472" i="1"/>
  <c r="Q472" i="1" s="1"/>
  <c r="P473" i="1"/>
  <c r="Q473" i="1" s="1"/>
  <c r="P474" i="1"/>
  <c r="Q474" i="1" s="1"/>
  <c r="P475" i="1"/>
  <c r="Q475" i="1" s="1"/>
  <c r="P476" i="1"/>
  <c r="Q476" i="1" s="1"/>
  <c r="P477" i="1"/>
  <c r="Q477" i="1" s="1"/>
  <c r="P478" i="1"/>
  <c r="Q478" i="1" s="1"/>
  <c r="P479" i="1"/>
  <c r="Q479" i="1" s="1"/>
  <c r="P480" i="1"/>
  <c r="Q480" i="1" s="1"/>
  <c r="P481" i="1"/>
  <c r="Q481" i="1" s="1"/>
  <c r="P482" i="1"/>
  <c r="Q482" i="1" s="1"/>
  <c r="P483" i="1"/>
  <c r="Q483" i="1" s="1"/>
  <c r="P484" i="1"/>
  <c r="Q484" i="1" s="1"/>
  <c r="P485" i="1"/>
  <c r="Q485" i="1" s="1"/>
  <c r="P486" i="1"/>
  <c r="Q486" i="1" s="1"/>
  <c r="P487" i="1"/>
  <c r="Q487" i="1" s="1"/>
  <c r="P488" i="1"/>
  <c r="Q488" i="1" s="1"/>
  <c r="P489" i="1"/>
  <c r="Q489" i="1" s="1"/>
  <c r="P490" i="1"/>
  <c r="Q490" i="1" s="1"/>
  <c r="P491" i="1"/>
  <c r="Q491" i="1" s="1"/>
  <c r="P492" i="1"/>
  <c r="Q492" i="1" s="1"/>
  <c r="P493" i="1"/>
  <c r="Q493" i="1" s="1"/>
  <c r="P494" i="1"/>
  <c r="Q494" i="1" s="1"/>
  <c r="P495" i="1"/>
  <c r="Q495" i="1" s="1"/>
  <c r="P496" i="1"/>
  <c r="Q496" i="1" s="1"/>
  <c r="P498" i="1"/>
  <c r="Q498" i="1" s="1"/>
  <c r="P499" i="1"/>
  <c r="Q499" i="1" s="1"/>
  <c r="P500" i="1"/>
  <c r="Q500" i="1" s="1"/>
  <c r="P501" i="1"/>
  <c r="Q501" i="1" s="1"/>
  <c r="P502" i="1"/>
  <c r="Q502" i="1" s="1"/>
  <c r="P503" i="1"/>
  <c r="Q503" i="1" s="1"/>
  <c r="P504" i="1"/>
  <c r="Q504" i="1" s="1"/>
  <c r="P505" i="1"/>
  <c r="Q505" i="1" s="1"/>
  <c r="P506" i="1"/>
  <c r="Q506" i="1" s="1"/>
  <c r="P507" i="1"/>
  <c r="Q507" i="1" s="1"/>
  <c r="P508" i="1"/>
  <c r="Q508" i="1" s="1"/>
  <c r="P509" i="1"/>
  <c r="Q509" i="1" s="1"/>
  <c r="P510" i="1"/>
  <c r="Q510" i="1" s="1"/>
  <c r="P511" i="1"/>
  <c r="Q511" i="1" s="1"/>
  <c r="P512" i="1"/>
  <c r="Q512" i="1" s="1"/>
  <c r="P513" i="1"/>
  <c r="Q513" i="1" s="1"/>
  <c r="P514" i="1"/>
  <c r="Q514" i="1" s="1"/>
  <c r="P515" i="1"/>
  <c r="Q515" i="1" s="1"/>
  <c r="P516" i="1"/>
  <c r="Q516" i="1" s="1"/>
  <c r="P517" i="1"/>
  <c r="Q517" i="1" s="1"/>
  <c r="P518" i="1"/>
  <c r="Q518" i="1" s="1"/>
  <c r="P519" i="1"/>
  <c r="Q519" i="1" s="1"/>
  <c r="P520" i="1"/>
  <c r="Q520" i="1" s="1"/>
  <c r="P521" i="1"/>
  <c r="Q521" i="1" s="1"/>
  <c r="P522" i="1"/>
  <c r="Q522" i="1" s="1"/>
  <c r="P523" i="1"/>
  <c r="Q523" i="1" s="1"/>
  <c r="P524" i="1"/>
  <c r="Q524" i="1" s="1"/>
  <c r="P525" i="1"/>
  <c r="Q525" i="1" s="1"/>
  <c r="P526" i="1"/>
  <c r="Q526" i="1" s="1"/>
  <c r="P527" i="1"/>
  <c r="Q527" i="1" s="1"/>
  <c r="P528" i="1"/>
  <c r="Q528" i="1" s="1"/>
  <c r="P529" i="1"/>
  <c r="Q529" i="1" s="1"/>
  <c r="P530" i="1"/>
  <c r="Q530" i="1" s="1"/>
  <c r="P531" i="1"/>
  <c r="Q531" i="1" s="1"/>
  <c r="P532" i="1"/>
  <c r="Q532" i="1" s="1"/>
  <c r="P533" i="1"/>
  <c r="Q533" i="1" s="1"/>
  <c r="P4" i="1"/>
  <c r="Q4" i="1" s="1"/>
  <c r="AH532" i="1" l="1"/>
  <c r="AH528" i="1"/>
  <c r="AH525" i="1"/>
  <c r="AH521" i="1"/>
  <c r="AH517" i="1"/>
  <c r="AH513" i="1"/>
  <c r="AH509" i="1"/>
  <c r="AH505" i="1"/>
  <c r="AH501" i="1"/>
  <c r="AH530" i="1"/>
  <c r="AH527" i="1"/>
  <c r="AH523" i="1"/>
  <c r="AH519" i="1"/>
  <c r="AH515" i="1"/>
  <c r="AH511" i="1"/>
  <c r="AH507" i="1"/>
  <c r="AH503" i="1"/>
  <c r="AH499" i="1"/>
  <c r="AH531" i="1"/>
  <c r="AH524" i="1"/>
  <c r="AH520" i="1"/>
  <c r="AH516" i="1"/>
  <c r="AH512" i="1"/>
  <c r="AH508" i="1"/>
  <c r="AH504" i="1"/>
  <c r="AH500" i="1"/>
  <c r="AH533" i="1"/>
  <c r="AH529" i="1"/>
  <c r="AH526" i="1"/>
  <c r="AH522" i="1"/>
  <c r="AH518" i="1"/>
  <c r="AH514" i="1"/>
  <c r="AH510" i="1"/>
  <c r="AH506" i="1"/>
  <c r="AH502" i="1"/>
  <c r="AH498" i="1"/>
  <c r="AH494" i="1"/>
  <c r="AH492" i="1"/>
  <c r="AH490" i="1"/>
  <c r="AH485" i="1"/>
  <c r="AH482" i="1"/>
  <c r="AH479" i="1"/>
  <c r="AH478" i="1"/>
  <c r="AH472" i="1"/>
  <c r="AH466" i="1"/>
  <c r="AH460" i="1"/>
  <c r="AH458" i="1"/>
  <c r="AH457" i="1"/>
  <c r="AH451" i="1"/>
  <c r="AH450" i="1"/>
  <c r="AH445" i="1"/>
  <c r="AH443" i="1"/>
  <c r="AH439" i="1"/>
  <c r="AH438" i="1"/>
  <c r="AH437" i="1"/>
  <c r="AH435" i="1"/>
  <c r="AH432" i="1"/>
  <c r="AH430" i="1"/>
  <c r="AH421" i="1"/>
  <c r="AH419" i="1"/>
  <c r="AH403" i="1"/>
  <c r="AH400" i="1"/>
  <c r="AH398" i="1"/>
  <c r="AH396" i="1"/>
  <c r="AH387" i="1"/>
  <c r="AH379" i="1"/>
  <c r="AH378" i="1"/>
  <c r="AH374" i="1"/>
  <c r="AH372" i="1"/>
  <c r="AH370" i="1"/>
  <c r="AH367" i="1"/>
  <c r="AH366" i="1"/>
  <c r="AH357" i="1"/>
  <c r="AH356" i="1"/>
  <c r="AH354" i="1"/>
  <c r="AH352" i="1"/>
  <c r="AH350" i="1"/>
  <c r="AH348" i="1"/>
  <c r="AH346" i="1"/>
  <c r="AH345" i="1"/>
  <c r="AH342" i="1"/>
  <c r="AH341" i="1"/>
  <c r="AH453" i="1"/>
  <c r="AH452" i="1"/>
  <c r="AH447" i="1"/>
  <c r="AH446" i="1"/>
  <c r="AH444" i="1"/>
  <c r="AH434" i="1"/>
  <c r="AH431" i="1"/>
  <c r="AH333" i="1"/>
  <c r="AH322" i="1"/>
  <c r="AH318" i="1"/>
  <c r="AH426" i="1"/>
  <c r="AH424" i="1"/>
  <c r="AH417" i="1"/>
  <c r="AH414" i="1"/>
  <c r="AH409" i="1"/>
  <c r="AH407" i="1"/>
  <c r="AH406" i="1"/>
  <c r="AH401" i="1"/>
  <c r="AH394" i="1"/>
  <c r="AH393" i="1"/>
  <c r="AH392" i="1"/>
  <c r="AH391" i="1"/>
  <c r="AH382" i="1"/>
  <c r="AH380" i="1"/>
  <c r="AH308" i="1"/>
  <c r="AH307" i="1"/>
  <c r="AH303" i="1"/>
  <c r="AH300" i="1"/>
  <c r="AH298" i="1"/>
  <c r="AH295" i="1"/>
  <c r="AH293" i="1"/>
  <c r="AH289" i="1"/>
  <c r="AH288" i="1"/>
  <c r="AH286" i="1"/>
  <c r="AH277" i="1"/>
  <c r="AH270" i="1"/>
  <c r="AH269" i="1"/>
  <c r="AH268" i="1"/>
  <c r="AH266" i="1"/>
  <c r="AH264" i="1"/>
  <c r="AH261" i="1"/>
  <c r="AH258" i="1"/>
  <c r="AH254" i="1"/>
  <c r="AH252" i="1"/>
  <c r="AH248" i="1"/>
  <c r="AH244" i="1"/>
  <c r="AH242" i="1"/>
  <c r="AH241" i="1"/>
  <c r="AH234" i="1"/>
  <c r="AH232" i="1"/>
  <c r="AH231" i="1"/>
  <c r="AH229" i="1"/>
  <c r="AH225" i="1"/>
  <c r="AH221" i="1"/>
  <c r="AH217" i="1"/>
  <c r="AH207" i="1"/>
  <c r="AH202" i="1"/>
  <c r="AH198" i="1"/>
  <c r="AH194" i="1"/>
  <c r="AH191" i="1"/>
  <c r="AH184" i="1"/>
  <c r="AH181" i="1"/>
  <c r="AH175" i="1"/>
  <c r="AH170" i="1"/>
  <c r="AH168" i="1"/>
  <c r="AH141" i="1"/>
  <c r="AH138" i="1"/>
  <c r="AH136" i="1"/>
  <c r="AH129" i="1"/>
  <c r="AH121" i="1"/>
  <c r="AH118" i="1"/>
  <c r="AH115" i="1"/>
  <c r="AH111" i="1"/>
  <c r="AH109" i="1"/>
  <c r="AH105" i="1"/>
  <c r="AH95" i="1"/>
  <c r="AH90" i="1"/>
  <c r="AH86" i="1"/>
  <c r="AH79" i="1"/>
  <c r="AH75" i="1"/>
  <c r="AH73" i="1"/>
  <c r="AH67" i="1"/>
  <c r="AH65" i="1"/>
  <c r="AH61" i="1"/>
  <c r="AH57" i="1"/>
  <c r="AH49" i="1"/>
  <c r="AH43" i="1"/>
  <c r="AH40" i="1"/>
  <c r="AH36" i="1"/>
  <c r="AH32" i="1"/>
  <c r="AH29" i="1"/>
  <c r="AH26" i="1"/>
  <c r="AH24" i="1"/>
  <c r="AH20" i="1"/>
  <c r="AH17" i="1"/>
  <c r="AH13" i="1"/>
  <c r="AH11" i="1"/>
  <c r="AH7" i="1"/>
  <c r="AH489" i="1"/>
  <c r="AH473" i="1"/>
  <c r="AH469" i="1"/>
  <c r="AH465" i="1"/>
  <c r="AH462" i="1"/>
  <c r="AH491" i="1"/>
  <c r="AH487" i="1"/>
  <c r="AH486" i="1"/>
  <c r="AH484" i="1"/>
  <c r="AH483" i="1"/>
  <c r="AH481" i="1"/>
  <c r="AH477" i="1"/>
  <c r="AH475" i="1"/>
  <c r="AH471" i="1"/>
  <c r="AH467" i="1"/>
  <c r="AH461" i="1"/>
  <c r="AH456" i="1"/>
  <c r="AH455" i="1"/>
  <c r="AH449" i="1"/>
  <c r="AH442" i="1"/>
  <c r="AH427" i="1"/>
  <c r="AH423" i="1"/>
  <c r="AH420" i="1"/>
  <c r="AH408" i="1"/>
  <c r="AH405" i="1"/>
  <c r="AH389" i="1"/>
  <c r="AH386" i="1"/>
  <c r="AH363" i="1"/>
  <c r="AH362" i="1"/>
  <c r="AH454" i="1"/>
  <c r="AH448" i="1"/>
  <c r="AH440" i="1"/>
  <c r="AH436" i="1"/>
  <c r="AH433" i="1"/>
  <c r="AH428" i="1"/>
  <c r="AH425" i="1"/>
  <c r="AH418" i="1"/>
  <c r="AH415" i="1"/>
  <c r="AH413" i="1"/>
  <c r="AH412" i="1"/>
  <c r="AH411" i="1"/>
  <c r="AH399" i="1"/>
  <c r="AH397" i="1"/>
  <c r="AH395" i="1"/>
  <c r="AH390" i="1"/>
  <c r="AH388" i="1"/>
  <c r="AH385" i="1"/>
  <c r="AH384" i="1"/>
  <c r="AH383" i="1"/>
  <c r="AH381" i="1"/>
  <c r="AH377" i="1"/>
  <c r="AH369" i="1"/>
  <c r="AH365" i="1"/>
  <c r="AH364" i="1"/>
  <c r="AH360" i="1"/>
  <c r="AH355" i="1"/>
  <c r="AH353" i="1"/>
  <c r="AH351" i="1"/>
  <c r="AH349" i="1"/>
  <c r="AH343" i="1"/>
  <c r="AH331" i="1"/>
  <c r="AH324" i="1"/>
  <c r="AH319" i="1"/>
  <c r="AH313" i="1"/>
  <c r="AH302" i="1"/>
  <c r="AH301" i="1"/>
  <c r="AH294" i="1"/>
  <c r="AH291" i="1"/>
  <c r="AH290" i="1"/>
  <c r="AH279" i="1"/>
  <c r="AH271" i="1"/>
  <c r="AH256" i="1"/>
  <c r="AH250" i="1"/>
  <c r="AH245" i="1"/>
  <c r="AH238" i="1"/>
  <c r="AH236" i="1"/>
  <c r="AH235" i="1"/>
  <c r="AH230" i="1"/>
  <c r="AH344" i="1"/>
  <c r="AH338" i="1"/>
  <c r="AH327" i="1"/>
  <c r="AH326" i="1"/>
  <c r="AH320" i="1"/>
  <c r="AH315" i="1"/>
  <c r="AH306" i="1"/>
  <c r="AH296" i="1"/>
  <c r="AH283" i="1"/>
  <c r="AH280" i="1"/>
  <c r="AH275" i="1"/>
  <c r="AH274" i="1"/>
  <c r="AH272" i="1"/>
  <c r="AH265" i="1"/>
  <c r="AH263" i="1"/>
  <c r="AH260" i="1"/>
  <c r="AH257" i="1"/>
  <c r="AH255" i="1"/>
  <c r="AH251" i="1"/>
  <c r="AH249" i="1"/>
  <c r="AH247" i="1"/>
  <c r="AH240" i="1"/>
  <c r="AH228" i="1"/>
  <c r="AH224" i="1"/>
  <c r="AH220" i="1"/>
  <c r="AH219" i="1"/>
  <c r="AH19" i="1"/>
  <c r="AH16" i="1"/>
  <c r="AH12" i="1"/>
  <c r="AH10" i="1"/>
  <c r="AH6" i="1"/>
  <c r="AH216" i="1"/>
  <c r="AH211" i="1"/>
  <c r="AH201" i="1"/>
  <c r="AH193" i="1"/>
  <c r="AH190" i="1"/>
  <c r="AH187" i="1"/>
  <c r="AH183" i="1"/>
  <c r="AH180" i="1"/>
  <c r="AH174" i="1"/>
  <c r="AH172" i="1"/>
  <c r="AH167" i="1"/>
  <c r="AH166" i="1"/>
  <c r="AH158" i="1"/>
  <c r="AH156" i="1"/>
  <c r="AH152" i="1"/>
  <c r="AH148" i="1"/>
  <c r="AH145" i="1"/>
  <c r="AH142" i="1"/>
  <c r="AH140" i="1"/>
  <c r="AH132" i="1"/>
  <c r="AH130" i="1"/>
  <c r="AH122" i="1"/>
  <c r="AH119" i="1"/>
  <c r="AH116" i="1"/>
  <c r="AH112" i="1"/>
  <c r="AH106" i="1"/>
  <c r="AH102" i="1"/>
  <c r="AH99" i="1"/>
  <c r="AH98" i="1"/>
  <c r="AH96" i="1"/>
  <c r="AH93" i="1"/>
  <c r="AH91" i="1"/>
  <c r="AH87" i="1"/>
  <c r="AH84" i="1"/>
  <c r="AH82" i="1"/>
  <c r="AH80" i="1"/>
  <c r="AH76" i="1"/>
  <c r="AH68" i="1"/>
  <c r="AH62" i="1"/>
  <c r="AH58" i="1"/>
  <c r="AH55" i="1"/>
  <c r="AH50" i="1"/>
  <c r="AH46" i="1"/>
  <c r="AH44" i="1"/>
  <c r="AH41" i="1"/>
  <c r="AH37" i="1"/>
  <c r="AH33" i="1"/>
  <c r="AH27" i="1"/>
  <c r="AH21" i="1"/>
  <c r="AH14" i="1"/>
  <c r="AH8" i="1"/>
  <c r="AH496" i="1"/>
  <c r="AH495" i="1"/>
  <c r="AH493" i="1"/>
  <c r="AH488" i="1"/>
  <c r="AH476" i="1"/>
  <c r="AH470" i="1"/>
  <c r="AH459" i="1"/>
  <c r="AH441" i="1"/>
  <c r="AH429" i="1"/>
  <c r="AH422" i="1"/>
  <c r="AH416" i="1"/>
  <c r="AH410" i="1"/>
  <c r="AH404" i="1"/>
  <c r="AH402" i="1"/>
  <c r="AH480" i="1"/>
  <c r="AH474" i="1"/>
  <c r="AH468" i="1"/>
  <c r="AH464" i="1"/>
  <c r="AH463" i="1"/>
  <c r="AH376" i="1"/>
  <c r="AH375" i="1"/>
  <c r="AH373" i="1"/>
  <c r="AH371" i="1"/>
  <c r="AH368" i="1"/>
  <c r="AH361" i="1"/>
  <c r="AH359" i="1"/>
  <c r="AH358" i="1"/>
  <c r="AH347" i="1"/>
  <c r="AH340" i="1"/>
  <c r="AH339" i="1"/>
  <c r="AH337" i="1"/>
  <c r="AH336" i="1"/>
  <c r="AH335" i="1"/>
  <c r="AH332" i="1"/>
  <c r="AH330" i="1"/>
  <c r="AH325" i="1"/>
  <c r="AH323" i="1"/>
  <c r="AH321" i="1"/>
  <c r="AH317" i="1"/>
  <c r="AH314" i="1"/>
  <c r="AH312" i="1"/>
  <c r="AH310" i="1"/>
  <c r="AH309" i="1"/>
  <c r="AH305" i="1"/>
  <c r="AH334" i="1"/>
  <c r="AH329" i="1"/>
  <c r="AH328" i="1"/>
  <c r="AH316" i="1"/>
  <c r="AH311" i="1"/>
  <c r="AH304" i="1"/>
  <c r="AH284" i="1"/>
  <c r="AH281" i="1"/>
  <c r="AH276" i="1"/>
  <c r="AH299" i="1"/>
  <c r="AH297" i="1"/>
  <c r="AH292" i="1"/>
  <c r="AH287" i="1"/>
  <c r="AH285" i="1"/>
  <c r="AH282" i="1"/>
  <c r="AH278" i="1"/>
  <c r="AH273" i="1"/>
  <c r="AH267" i="1"/>
  <c r="AH262" i="1"/>
  <c r="AH259" i="1"/>
  <c r="AH253" i="1"/>
  <c r="AH246" i="1"/>
  <c r="AH243" i="1"/>
  <c r="AH239" i="1"/>
  <c r="AH237" i="1"/>
  <c r="AH233" i="1"/>
  <c r="AH227" i="1"/>
  <c r="AH226" i="1"/>
  <c r="AH223" i="1"/>
  <c r="AH218" i="1"/>
  <c r="AH215" i="1"/>
  <c r="AH213" i="1"/>
  <c r="AH210" i="1"/>
  <c r="AH208" i="1"/>
  <c r="AH206" i="1"/>
  <c r="AH200" i="1"/>
  <c r="AH197" i="1"/>
  <c r="AH195" i="1"/>
  <c r="AH189" i="1"/>
  <c r="AH186" i="1"/>
  <c r="AH179" i="1"/>
  <c r="AH177" i="1"/>
  <c r="AH171" i="1"/>
  <c r="AH169" i="1"/>
  <c r="AH162" i="1"/>
  <c r="AH160" i="1"/>
  <c r="AH155" i="1"/>
  <c r="AH151" i="1"/>
  <c r="AH4" i="1"/>
  <c r="AH222" i="1"/>
  <c r="AH214" i="1"/>
  <c r="AH212" i="1"/>
  <c r="AH209" i="1"/>
  <c r="AH205" i="1"/>
  <c r="AH204" i="1"/>
  <c r="AH203" i="1"/>
  <c r="AH199" i="1"/>
  <c r="AH196" i="1"/>
  <c r="AH192" i="1"/>
  <c r="AH188" i="1"/>
  <c r="AH185" i="1"/>
  <c r="AH182" i="1"/>
  <c r="AH178" i="1"/>
  <c r="AH176" i="1"/>
  <c r="AH173" i="1"/>
  <c r="AH165" i="1"/>
  <c r="AH163" i="1"/>
  <c r="AH161" i="1"/>
  <c r="AH159" i="1"/>
  <c r="AH150" i="1"/>
  <c r="AH147" i="1"/>
  <c r="AH144" i="1"/>
  <c r="AH139" i="1"/>
  <c r="AH135" i="1"/>
  <c r="AH134" i="1"/>
  <c r="AH133" i="1"/>
  <c r="AH128" i="1"/>
  <c r="AH126" i="1"/>
  <c r="AH124" i="1"/>
  <c r="AH120" i="1"/>
  <c r="AH114" i="1"/>
  <c r="AH108" i="1"/>
  <c r="AH104" i="1"/>
  <c r="AH101" i="1"/>
  <c r="AH97" i="1"/>
  <c r="AH92" i="1"/>
  <c r="AH89" i="1"/>
  <c r="AH85" i="1"/>
  <c r="AH81" i="1"/>
  <c r="AH78" i="1"/>
  <c r="AH72" i="1"/>
  <c r="AH70" i="1"/>
  <c r="AH64" i="1"/>
  <c r="AH60" i="1"/>
  <c r="AH56" i="1"/>
  <c r="AH54" i="1"/>
  <c r="AH52" i="1"/>
  <c r="AH48" i="1"/>
  <c r="AH42" i="1"/>
  <c r="AH39" i="1"/>
  <c r="AH35" i="1"/>
  <c r="AH31" i="1"/>
  <c r="AH25" i="1"/>
  <c r="AH23" i="1"/>
  <c r="AH164" i="1"/>
  <c r="AH157" i="1"/>
  <c r="AH154" i="1"/>
  <c r="AH153" i="1"/>
  <c r="AH149" i="1"/>
  <c r="AH146" i="1"/>
  <c r="AH143" i="1"/>
  <c r="AH137" i="1"/>
  <c r="AH131" i="1"/>
  <c r="AH127" i="1"/>
  <c r="AH125" i="1"/>
  <c r="AH123" i="1"/>
  <c r="AH117" i="1"/>
  <c r="AH113" i="1"/>
  <c r="AH110" i="1"/>
  <c r="AH107" i="1"/>
  <c r="AH103" i="1"/>
  <c r="AH100" i="1"/>
  <c r="AH94" i="1"/>
  <c r="AH88" i="1"/>
  <c r="AH83" i="1"/>
  <c r="AH77" i="1"/>
  <c r="AH74" i="1"/>
  <c r="AH71" i="1"/>
  <c r="AH69" i="1"/>
  <c r="AH66" i="1"/>
  <c r="AH63" i="1"/>
  <c r="AH59" i="1"/>
  <c r="AH53" i="1"/>
  <c r="AH51" i="1"/>
  <c r="AH47" i="1"/>
  <c r="AH45" i="1"/>
  <c r="AH38" i="1"/>
  <c r="AH34" i="1"/>
  <c r="AH30" i="1"/>
  <c r="AH28" i="1"/>
  <c r="AH22" i="1"/>
  <c r="AH18" i="1"/>
  <c r="AH15" i="1"/>
  <c r="AH9" i="1"/>
  <c r="AH5" i="1"/>
  <c r="T11" i="1"/>
  <c r="T7" i="1"/>
  <c r="T161" i="1"/>
  <c r="T70" i="1"/>
  <c r="T67" i="1"/>
  <c r="T18" i="1"/>
  <c r="T352" i="1"/>
  <c r="T323" i="1"/>
  <c r="T231" i="1"/>
  <c r="T4" i="1"/>
  <c r="T449" i="1"/>
  <c r="T433" i="1"/>
  <c r="T424" i="1"/>
  <c r="T28" i="1"/>
  <c r="T509" i="1"/>
  <c r="T457" i="1"/>
  <c r="T384" i="1"/>
  <c r="T363" i="1"/>
  <c r="T504" i="1"/>
  <c r="T32" i="1"/>
  <c r="T26" i="1"/>
  <c r="T482" i="1"/>
  <c r="T467" i="1"/>
  <c r="T298" i="1"/>
  <c r="T106" i="1"/>
  <c r="T533" i="1"/>
  <c r="T453" i="1"/>
  <c r="T404" i="1"/>
  <c r="T393" i="1"/>
  <c r="T392" i="1"/>
  <c r="T387" i="1"/>
  <c r="T309" i="1"/>
  <c r="T301" i="1"/>
  <c r="T465" i="1"/>
  <c r="T439" i="1"/>
  <c r="T397" i="1"/>
  <c r="T357" i="1"/>
  <c r="T354" i="1"/>
  <c r="T340" i="1"/>
  <c r="T186" i="1"/>
  <c r="T180" i="1"/>
  <c r="T179" i="1"/>
  <c r="T490" i="1"/>
  <c r="T489" i="1"/>
  <c r="T493" i="1"/>
  <c r="T417" i="1"/>
  <c r="T350" i="1"/>
  <c r="T338" i="1"/>
  <c r="T314" i="1"/>
  <c r="T253" i="1"/>
  <c r="T313" i="1"/>
  <c r="T455" i="1"/>
  <c r="T277" i="1"/>
  <c r="T273" i="1"/>
  <c r="T246" i="1"/>
  <c r="T236" i="1"/>
  <c r="T207" i="1"/>
  <c r="T498" i="1"/>
  <c r="T494" i="1"/>
  <c r="T452" i="1"/>
  <c r="T436" i="1"/>
  <c r="T432" i="1"/>
  <c r="T230" i="1"/>
  <c r="T228" i="1"/>
  <c r="T225" i="1"/>
  <c r="T221" i="1"/>
  <c r="T193" i="1"/>
  <c r="T108" i="1"/>
  <c r="T488" i="1"/>
  <c r="T422" i="1"/>
  <c r="T102" i="1"/>
  <c r="T90" i="1"/>
  <c r="T88" i="1"/>
  <c r="T72" i="1"/>
  <c r="T58" i="1"/>
  <c r="T52" i="1"/>
  <c r="T42" i="1"/>
  <c r="T38" i="1"/>
  <c r="T34" i="1"/>
  <c r="T526" i="1"/>
  <c r="T501" i="1"/>
  <c r="T474" i="1"/>
  <c r="T469" i="1"/>
  <c r="T415" i="1"/>
  <c r="T367" i="1"/>
  <c r="T364" i="1"/>
  <c r="T335" i="1"/>
  <c r="T312" i="1"/>
  <c r="T24" i="1"/>
  <c r="T17" i="1"/>
  <c r="T396" i="1"/>
  <c r="T252" i="1"/>
  <c r="T531" i="1"/>
  <c r="T524" i="1"/>
  <c r="T532" i="1"/>
  <c r="T527" i="1"/>
  <c r="T311" i="1"/>
  <c r="T251" i="1"/>
  <c r="T233" i="1"/>
  <c r="T132" i="1"/>
  <c r="T492" i="1"/>
  <c r="T480" i="1"/>
  <c r="T425" i="1"/>
  <c r="T394" i="1"/>
  <c r="T361" i="1"/>
  <c r="T360" i="1"/>
  <c r="T348" i="1"/>
  <c r="T345" i="1"/>
  <c r="T332" i="1"/>
  <c r="T126" i="1"/>
  <c r="T51" i="1"/>
  <c r="T410" i="1"/>
  <c r="T395" i="1"/>
  <c r="T188" i="1"/>
  <c r="T168" i="1"/>
  <c r="T121" i="1"/>
  <c r="T115" i="1"/>
  <c r="T486" i="1"/>
  <c r="T369" i="1"/>
  <c r="T368" i="1"/>
  <c r="T321" i="1"/>
  <c r="T476" i="1"/>
  <c r="T472" i="1"/>
  <c r="T444" i="1"/>
  <c r="T375" i="1"/>
  <c r="T344" i="1"/>
  <c r="T339" i="1"/>
  <c r="T334" i="1"/>
  <c r="T288" i="1"/>
  <c r="T259" i="1"/>
  <c r="T210" i="1"/>
  <c r="T199" i="1"/>
  <c r="T169" i="1"/>
  <c r="T155" i="1"/>
  <c r="T130" i="1"/>
  <c r="T124" i="1"/>
  <c r="T100" i="1"/>
  <c r="T6" i="1"/>
  <c r="T506" i="1"/>
  <c r="T473" i="1"/>
  <c r="T283" i="1"/>
  <c r="T93" i="1"/>
  <c r="T77" i="1"/>
  <c r="T65" i="1"/>
  <c r="T61" i="1"/>
  <c r="T508" i="1"/>
  <c r="T502" i="1"/>
  <c r="T495" i="1"/>
  <c r="T456" i="1"/>
  <c r="T451" i="1"/>
  <c r="T443" i="1"/>
  <c r="T421" i="1"/>
  <c r="T414" i="1"/>
  <c r="T285" i="1"/>
  <c r="T270" i="1"/>
  <c r="T142" i="1"/>
  <c r="T74" i="1"/>
  <c r="T46" i="1"/>
  <c r="T514" i="1"/>
  <c r="T512" i="1"/>
  <c r="T515" i="1"/>
  <c r="T518" i="1"/>
  <c r="T522" i="1"/>
  <c r="T519" i="1"/>
  <c r="T408" i="1"/>
  <c r="T483" i="1"/>
  <c r="T479" i="1"/>
  <c r="T385" i="1"/>
  <c r="T530" i="1"/>
  <c r="T390" i="1"/>
  <c r="T379" i="1"/>
  <c r="T353" i="1"/>
  <c r="T333" i="1"/>
  <c r="T257" i="1"/>
  <c r="T255" i="1"/>
  <c r="T201" i="1"/>
  <c r="T116" i="1"/>
  <c r="T272" i="1"/>
  <c r="T507" i="1"/>
  <c r="T416" i="1"/>
  <c r="T401" i="1"/>
  <c r="T377" i="1"/>
  <c r="T374" i="1"/>
  <c r="T373" i="1"/>
  <c r="T358" i="1"/>
  <c r="T342" i="1"/>
  <c r="T328" i="1"/>
  <c r="T317" i="1"/>
  <c r="T511" i="1"/>
  <c r="T481" i="1"/>
  <c r="T477" i="1"/>
  <c r="T435" i="1"/>
  <c r="T389" i="1"/>
  <c r="T240" i="1"/>
  <c r="T266" i="1"/>
  <c r="T262" i="1"/>
  <c r="T232" i="1"/>
  <c r="T219" i="1"/>
  <c r="T177" i="1"/>
  <c r="T166" i="1"/>
  <c r="T152" i="1"/>
  <c r="T150" i="1"/>
  <c r="T131" i="1"/>
  <c r="T128" i="1"/>
  <c r="T112" i="1"/>
  <c r="T109" i="1"/>
  <c r="T82" i="1"/>
  <c r="T71" i="1"/>
  <c r="T8" i="1"/>
  <c r="T286" i="1"/>
  <c r="T212" i="1"/>
  <c r="T191" i="1"/>
  <c r="T176" i="1"/>
  <c r="T157" i="1"/>
  <c r="T148" i="1"/>
  <c r="T118" i="1"/>
  <c r="T96" i="1"/>
  <c r="T73" i="1"/>
  <c r="T48" i="1"/>
  <c r="T31" i="1"/>
  <c r="T420" i="1"/>
  <c r="T370" i="1"/>
  <c r="T303" i="1"/>
  <c r="T156" i="1"/>
  <c r="T146" i="1"/>
  <c r="T140" i="1"/>
  <c r="T117" i="1"/>
  <c r="T105" i="1"/>
  <c r="T85" i="1"/>
  <c r="T80" i="1"/>
  <c r="T45" i="1"/>
  <c r="T15" i="1"/>
  <c r="T450" i="1"/>
  <c r="T442" i="1"/>
  <c r="T438" i="1"/>
  <c r="T403" i="1"/>
  <c r="T402" i="1"/>
  <c r="T383" i="1"/>
  <c r="T381" i="1"/>
  <c r="T378" i="1"/>
  <c r="T371" i="1"/>
  <c r="T329" i="1"/>
  <c r="T325" i="1"/>
  <c r="T282" i="1"/>
  <c r="T250" i="1"/>
  <c r="T198" i="1"/>
  <c r="T182" i="1"/>
  <c r="T167" i="1"/>
  <c r="T162" i="1"/>
  <c r="T153" i="1"/>
  <c r="T139" i="1"/>
  <c r="T129" i="1"/>
  <c r="T122" i="1"/>
  <c r="T113" i="1"/>
  <c r="T110" i="1"/>
  <c r="T99" i="1"/>
  <c r="T84" i="1"/>
  <c r="T66" i="1"/>
  <c r="T41" i="1"/>
  <c r="T37" i="1"/>
  <c r="T21" i="1"/>
  <c r="T5" i="1"/>
  <c r="T258" i="1"/>
  <c r="T227" i="1"/>
  <c r="T214" i="1"/>
  <c r="T211" i="1"/>
  <c r="T204" i="1"/>
  <c r="T173" i="1"/>
  <c r="T171" i="1"/>
  <c r="T158" i="1"/>
  <c r="T147" i="1"/>
  <c r="T62" i="1"/>
  <c r="T33" i="1"/>
  <c r="T30" i="1"/>
  <c r="T14" i="1"/>
  <c r="T528" i="1"/>
  <c r="T440" i="1"/>
  <c r="T359" i="1"/>
  <c r="T279" i="1"/>
  <c r="T513" i="1"/>
  <c r="T503" i="1"/>
  <c r="T464" i="1"/>
  <c r="T463" i="1"/>
  <c r="T517" i="1"/>
  <c r="T525" i="1"/>
  <c r="T487" i="1"/>
  <c r="T419" i="1"/>
  <c r="T505" i="1"/>
  <c r="T529" i="1"/>
  <c r="T523" i="1"/>
  <c r="T516" i="1"/>
  <c r="T500" i="1"/>
  <c r="T484" i="1"/>
  <c r="T460" i="1"/>
  <c r="T459" i="1"/>
  <c r="T446" i="1"/>
  <c r="T510" i="1"/>
  <c r="T499" i="1"/>
  <c r="T496" i="1"/>
  <c r="T478" i="1"/>
  <c r="T470" i="1"/>
  <c r="T458" i="1"/>
  <c r="T423" i="1"/>
  <c r="T407" i="1"/>
  <c r="T405" i="1"/>
  <c r="T200" i="1"/>
  <c r="T466" i="1"/>
  <c r="T447" i="1"/>
  <c r="T445" i="1"/>
  <c r="T418" i="1"/>
  <c r="T411" i="1"/>
  <c r="T362" i="1"/>
  <c r="T475" i="1"/>
  <c r="T434" i="1"/>
  <c r="T430" i="1"/>
  <c r="T427" i="1"/>
  <c r="T426" i="1"/>
  <c r="T448" i="1"/>
  <c r="T441" i="1"/>
  <c r="T413" i="1"/>
  <c r="T406" i="1"/>
  <c r="T382" i="1"/>
  <c r="T351" i="1"/>
  <c r="T327" i="1"/>
  <c r="T326" i="1"/>
  <c r="T308" i="1"/>
  <c r="T306" i="1"/>
  <c r="T300" i="1"/>
  <c r="T275" i="1"/>
  <c r="T291" i="1"/>
  <c r="T284" i="1"/>
  <c r="T249" i="1"/>
  <c r="T215" i="1"/>
  <c r="T409" i="1"/>
  <c r="T398" i="1"/>
  <c r="T346" i="1"/>
  <c r="T296" i="1"/>
  <c r="T268" i="1"/>
  <c r="T243" i="1"/>
  <c r="T239" i="1"/>
  <c r="T234" i="1"/>
  <c r="T226" i="1"/>
  <c r="T197" i="1"/>
  <c r="T194" i="1"/>
  <c r="T307" i="1"/>
  <c r="T302" i="1"/>
  <c r="T299" i="1"/>
  <c r="T292" i="1"/>
  <c r="T290" i="1"/>
  <c r="T281" i="1"/>
  <c r="T267" i="1"/>
  <c r="T261" i="1"/>
  <c r="T256" i="1"/>
  <c r="T254" i="1"/>
  <c r="T238" i="1"/>
  <c r="T223" i="1"/>
  <c r="T213" i="1"/>
  <c r="T209" i="1"/>
  <c r="T143" i="1"/>
  <c r="T133" i="1"/>
  <c r="T125" i="1"/>
  <c r="T111" i="1"/>
  <c r="T98" i="1"/>
  <c r="T79" i="1"/>
  <c r="T68" i="1"/>
  <c r="T53" i="1"/>
  <c r="T50" i="1"/>
  <c r="T35" i="1"/>
  <c r="T27" i="1"/>
  <c r="T12" i="1"/>
  <c r="T280" i="1"/>
  <c r="T276" i="1"/>
  <c r="T181" i="1"/>
  <c r="T391" i="1"/>
  <c r="T388" i="1"/>
  <c r="T386" i="1"/>
  <c r="T356" i="1"/>
  <c r="T347" i="1"/>
  <c r="T318" i="1"/>
  <c r="T304" i="1"/>
  <c r="T297" i="1"/>
  <c r="T245" i="1"/>
  <c r="T241" i="1"/>
  <c r="T203" i="1"/>
  <c r="T195" i="1"/>
  <c r="T190" i="1"/>
  <c r="T141" i="1"/>
  <c r="T119" i="1"/>
  <c r="T107" i="1"/>
  <c r="T60" i="1"/>
  <c r="T47" i="1"/>
  <c r="T20" i="1"/>
  <c r="T343" i="1"/>
  <c r="T305" i="1"/>
  <c r="T287" i="1"/>
  <c r="T220" i="1"/>
  <c r="T208" i="1"/>
  <c r="T206" i="1"/>
  <c r="T185" i="1"/>
  <c r="T172" i="1"/>
  <c r="T163" i="1"/>
  <c r="T160" i="1"/>
  <c r="T136" i="1"/>
  <c r="T123" i="1"/>
  <c r="T78" i="1"/>
  <c r="T76" i="1"/>
  <c r="T63" i="1"/>
  <c r="T40" i="1"/>
  <c r="T23" i="1"/>
  <c r="T9" i="1"/>
  <c r="T19" i="1"/>
  <c r="T189" i="1"/>
  <c r="T170" i="1"/>
  <c r="T159" i="1"/>
  <c r="T151" i="1"/>
  <c r="T144" i="1"/>
  <c r="T135" i="1"/>
  <c r="T134" i="1"/>
  <c r="T120" i="1"/>
  <c r="T101" i="1"/>
  <c r="T89" i="1"/>
  <c r="T69" i="1"/>
  <c r="T54" i="1"/>
  <c r="T39" i="1"/>
  <c r="T13" i="1"/>
  <c r="T520" i="1"/>
  <c r="T485" i="1"/>
  <c r="T521" i="1"/>
  <c r="T462" i="1"/>
  <c r="T431" i="1"/>
  <c r="T491" i="1"/>
  <c r="T461" i="1"/>
  <c r="T471" i="1"/>
  <c r="T429" i="1"/>
  <c r="T372" i="1"/>
  <c r="T366" i="1"/>
  <c r="T468" i="1"/>
  <c r="T454" i="1"/>
  <c r="T428" i="1"/>
  <c r="T412" i="1"/>
  <c r="T376" i="1"/>
  <c r="T320" i="1"/>
  <c r="T265" i="1"/>
  <c r="T248" i="1"/>
  <c r="T331" i="1"/>
  <c r="T336" i="1"/>
  <c r="T315" i="1"/>
  <c r="T310" i="1"/>
  <c r="T229" i="1"/>
  <c r="T222" i="1"/>
  <c r="T192" i="1"/>
  <c r="T183" i="1"/>
  <c r="T154" i="1"/>
  <c r="T114" i="1"/>
  <c r="T103" i="1"/>
  <c r="T56" i="1"/>
  <c r="T16" i="1"/>
  <c r="T319" i="1"/>
  <c r="T294" i="1"/>
  <c r="T274" i="1"/>
  <c r="T264" i="1"/>
  <c r="T247" i="1"/>
  <c r="T237" i="1"/>
  <c r="T202" i="1"/>
  <c r="T149" i="1"/>
  <c r="T97" i="1"/>
  <c r="T64" i="1"/>
  <c r="T49" i="1"/>
  <c r="T10" i="1"/>
  <c r="T224" i="1"/>
  <c r="T217" i="1"/>
  <c r="T205" i="1"/>
  <c r="T187" i="1"/>
  <c r="T174" i="1"/>
  <c r="T165" i="1"/>
  <c r="T138" i="1"/>
  <c r="T127" i="1"/>
  <c r="T92" i="1"/>
  <c r="T81" i="1"/>
  <c r="T44" i="1"/>
  <c r="T29" i="1"/>
  <c r="T365" i="1"/>
  <c r="T316" i="1"/>
  <c r="T216" i="1"/>
  <c r="T196" i="1"/>
  <c r="T145" i="1"/>
  <c r="T137" i="1"/>
  <c r="T57" i="1"/>
  <c r="T86" i="1"/>
  <c r="T75" i="1"/>
  <c r="T36" i="1"/>
  <c r="T22" i="1"/>
</calcChain>
</file>

<file path=xl/sharedStrings.xml><?xml version="1.0" encoding="utf-8"?>
<sst xmlns="http://schemas.openxmlformats.org/spreadsheetml/2006/main" count="1201" uniqueCount="752">
  <si>
    <t>category</t>
  </si>
  <si>
    <t>nominal</t>
  </si>
  <si>
    <t>blank</t>
  </si>
  <si>
    <t>sample</t>
  </si>
  <si>
    <t>T01</t>
  </si>
  <si>
    <t>T02</t>
  </si>
  <si>
    <t>T03</t>
  </si>
  <si>
    <t>T04</t>
  </si>
  <si>
    <t>T05</t>
  </si>
  <si>
    <t>T06</t>
  </si>
  <si>
    <t>T07</t>
  </si>
  <si>
    <t>T08</t>
  </si>
  <si>
    <t>index</t>
  </si>
  <si>
    <t>m/z</t>
  </si>
  <si>
    <t>rt</t>
  </si>
  <si>
    <t>z</t>
  </si>
  <si>
    <t>191009_Blank_neg_01</t>
  </si>
  <si>
    <t>TTEST</t>
    <phoneticPr fontId="18"/>
  </si>
  <si>
    <t>b</t>
    <phoneticPr fontId="18"/>
  </si>
  <si>
    <t>FA(16:0)</t>
  </si>
  <si>
    <t>FA(18:1)</t>
  </si>
  <si>
    <t>PI(18:0/20:4)</t>
  </si>
  <si>
    <t>FA(18:0)</t>
  </si>
  <si>
    <t>PC(16:0/18:1)</t>
  </si>
  <si>
    <t>SM(d18:1/16:0)</t>
  </si>
  <si>
    <t>IS(Cer_sn1d7)(d18:1/15:0)</t>
  </si>
  <si>
    <t>PC(18:1/18:1)</t>
  </si>
  <si>
    <t>IS(MG_d7)(18:1)</t>
  </si>
  <si>
    <t>PI(18:1/18:1)</t>
  </si>
  <si>
    <t>IS(PG_sn2d7)(15:0/18:1)</t>
  </si>
  <si>
    <t>PS(18:0/18:1)</t>
  </si>
  <si>
    <t>PC[e](18:1e/16:0)</t>
  </si>
  <si>
    <t>PC(16:0/16:0)</t>
  </si>
  <si>
    <t>Cer(d18:1/16:0)</t>
  </si>
  <si>
    <t>PI(18:1/20:4)</t>
  </si>
  <si>
    <t>IS(PI_sn2d7)(15:0/18:1)</t>
  </si>
  <si>
    <t>PG(16:0/18:1)</t>
  </si>
  <si>
    <t>PI(18:0/18:1)</t>
  </si>
  <si>
    <t>IS(LPE_d7)(18:1)</t>
  </si>
  <si>
    <t>PC(14:0/16:0)</t>
  </si>
  <si>
    <t>PC(18:0/18:1)</t>
  </si>
  <si>
    <t>PI(18:0/20:3)</t>
  </si>
  <si>
    <t>IS(PS_sn2d7)(15:0/18:1)</t>
  </si>
  <si>
    <t>SM(d18:1/24:1)</t>
  </si>
  <si>
    <t>LPI(18:0)</t>
  </si>
  <si>
    <t>PC[e](16:0e/16:0)</t>
  </si>
  <si>
    <t>IS(DG_sn2d7)(15:0/18:1)</t>
  </si>
  <si>
    <t>FA(20:4)</t>
  </si>
  <si>
    <t>Cer(d18:1/24:1)</t>
  </si>
  <si>
    <t>PE[p](16:0p/22:5)</t>
  </si>
  <si>
    <t>PS(18:0/22:6)</t>
  </si>
  <si>
    <t>PE[p](16:0p/22:6)</t>
  </si>
  <si>
    <t>PI(16:0/18:1)</t>
  </si>
  <si>
    <t>PC(16:1/18:1)</t>
  </si>
  <si>
    <t>IS(LPC_d7)(18:1)</t>
  </si>
  <si>
    <t>PE(18:0/18:1)</t>
  </si>
  <si>
    <t>PS(16:0/18:1)</t>
  </si>
  <si>
    <t>IS(PE_sn2d7)(15:0/18:1)</t>
  </si>
  <si>
    <t>PS(18:0/22:5)</t>
  </si>
  <si>
    <t>PC(18:1/18:2)</t>
  </si>
  <si>
    <t>FA[O](18:0)</t>
  </si>
  <si>
    <t>PE[p](18:0p/20:4)</t>
  </si>
  <si>
    <t>FA(18:2)</t>
  </si>
  <si>
    <t>BMP(18:1/18:1)</t>
  </si>
  <si>
    <t>PC(18:1/20:1)</t>
  </si>
  <si>
    <t>PE[p](18:0p/22:6)</t>
  </si>
  <si>
    <t>PE[p](16:0p/20:4)</t>
  </si>
  <si>
    <t>PE[p](18:0p/22:5)</t>
  </si>
  <si>
    <t>IS(SM_sn2d9)(d18:1/18:1)</t>
  </si>
  <si>
    <t>PI(16:0/20:4)</t>
  </si>
  <si>
    <t>PC[e](18:0e/18:1)</t>
  </si>
  <si>
    <t>PE(18:0/20:4)</t>
  </si>
  <si>
    <t>IS(PC_sn2d7)(15:0/18:1)</t>
  </si>
  <si>
    <t>PC[e](16:0e/14:0)</t>
  </si>
  <si>
    <t>LPC(16:0)</t>
  </si>
  <si>
    <t>PI(18:1/20:3)</t>
  </si>
  <si>
    <t>PC(18:1/20:4)</t>
  </si>
  <si>
    <t>PC[e](16:0e/16:1)</t>
  </si>
  <si>
    <t>PE(18:1/18:1)</t>
  </si>
  <si>
    <t>PI(18:0/22:5)</t>
  </si>
  <si>
    <t>PC[e](18:1e/18:1)</t>
  </si>
  <si>
    <t>LPC(18:1)</t>
  </si>
  <si>
    <t>FA(20:1)</t>
  </si>
  <si>
    <t>PC(16:0/18:0)</t>
  </si>
  <si>
    <t>PE[p](16:0p/18:1)</t>
  </si>
  <si>
    <t>FA(16:1)</t>
  </si>
  <si>
    <t>PC[e](18:0e/16:0)</t>
  </si>
  <si>
    <t>PS(18:1/18:1)</t>
  </si>
  <si>
    <t>PE[p](18:1p/22:6)</t>
  </si>
  <si>
    <t>Cer(d18:1/24:0)</t>
  </si>
  <si>
    <t>LPC(18:0)</t>
  </si>
  <si>
    <t>PC(16:0/20:4)</t>
  </si>
  <si>
    <t>PS(18:0/20:3)</t>
  </si>
  <si>
    <t>SM(d18:1/18:0)</t>
  </si>
  <si>
    <t>PE(16:0/18:1)</t>
  </si>
  <si>
    <t>SM(d18:1/24:0)</t>
  </si>
  <si>
    <t>PI(16:1/18:1)</t>
  </si>
  <si>
    <t>FA(22:6)</t>
  </si>
  <si>
    <t>PE(18:1/20:4)</t>
  </si>
  <si>
    <t>PC[e](18:1e/20:4)</t>
  </si>
  <si>
    <t>PI(18:1/18:2)</t>
  </si>
  <si>
    <t>PE(18:0/22:6)</t>
  </si>
  <si>
    <t>FA(22:5)</t>
  </si>
  <si>
    <t>PS(18:0/20:4)</t>
  </si>
  <si>
    <t>PC(18:0/20:4)</t>
  </si>
  <si>
    <t>PE(18:0/22:5)</t>
  </si>
  <si>
    <t>G1Cer(d18:1/24:1)</t>
  </si>
  <si>
    <t>LPE(18:0)</t>
  </si>
  <si>
    <t>PC(16:0/17:1)</t>
  </si>
  <si>
    <t>PE[p](18:1p/22:5)</t>
  </si>
  <si>
    <t>PI(18:0/20:2)</t>
  </si>
  <si>
    <t>PE(18:1/22:6)</t>
  </si>
  <si>
    <t>LPI(20:4)</t>
  </si>
  <si>
    <t>G1Cer(d18:1/16:0)</t>
  </si>
  <si>
    <t>FA(20:3)</t>
  </si>
  <si>
    <t>PC(18:1/20:3)</t>
  </si>
  <si>
    <t>PC(18:0/20:1)</t>
  </si>
  <si>
    <t>PI(18:0/22:4)</t>
  </si>
  <si>
    <t>Cer(d18:1/18:0)</t>
  </si>
  <si>
    <t>SM(d18:2/16:0)</t>
  </si>
  <si>
    <t>G1Cer(d18:1/24:0)</t>
  </si>
  <si>
    <t>PI(18:0/22:6)</t>
  </si>
  <si>
    <t>BMP(18:1/22:6)</t>
  </si>
  <si>
    <t>PC(18:1/22:1)</t>
  </si>
  <si>
    <t>LPC[e](16:0e)</t>
  </si>
  <si>
    <t>LPE[p](16:0p)</t>
  </si>
  <si>
    <t>PC(18:1/20:2)</t>
  </si>
  <si>
    <t>PI[e](18:1e/20:4)</t>
  </si>
  <si>
    <t>LPC[e](18:1e)</t>
  </si>
  <si>
    <t>PC(17:1/18:1)</t>
  </si>
  <si>
    <t>PI(18:1/22:5)</t>
  </si>
  <si>
    <t>PC(18:0/20:3)</t>
  </si>
  <si>
    <t>PC(14:0/14:0)</t>
  </si>
  <si>
    <t>SM(d18:1/14:0)</t>
  </si>
  <si>
    <t>Cer(d18:1/22:0)</t>
  </si>
  <si>
    <t>LPE[p](18:0p)</t>
  </si>
  <si>
    <t>SM(d18:0/16:0)</t>
  </si>
  <si>
    <t>PC(18:1/22:5)</t>
  </si>
  <si>
    <t>LPI(18:1)</t>
  </si>
  <si>
    <t>PE[p](16:0p/20:5)</t>
  </si>
  <si>
    <t>AcGD1(d18:1/16:0)</t>
  </si>
  <si>
    <t>GD1[NeuGc](d18:1/16:0)</t>
  </si>
  <si>
    <t>PC(16:0/19:1)</t>
  </si>
  <si>
    <t>BMP(16:0/18:1)</t>
  </si>
  <si>
    <t>PC(15:0/16:0)</t>
  </si>
  <si>
    <t>PE(16:0/20:4)</t>
  </si>
  <si>
    <t>SM(d18:0/24:1)</t>
  </si>
  <si>
    <t>SM(d18:1/22:0)</t>
  </si>
  <si>
    <t>GD1(d18:1/16:0)</t>
  </si>
  <si>
    <t>Cer(d18:0/16:0)</t>
  </si>
  <si>
    <t>FA(24:1)</t>
  </si>
  <si>
    <t>PI(18:1/20:5)</t>
  </si>
  <si>
    <t>SM(d18:1/20:0)</t>
  </si>
  <si>
    <t>PC(18:0/22:5)</t>
  </si>
  <si>
    <t>PC[e](16:0e/22:6)</t>
  </si>
  <si>
    <t>FA(22:1)</t>
  </si>
  <si>
    <t>GD1[2NeuGc](d18:1/16:0)</t>
  </si>
  <si>
    <t>PC(18:1/19:1)</t>
  </si>
  <si>
    <t>PE[p](18:0p/20:1)</t>
  </si>
  <si>
    <t>PC[e](18:1e/22:5)</t>
  </si>
  <si>
    <t>PI(14:0/18:1)</t>
  </si>
  <si>
    <t>PE[p](16:0p/22:4)</t>
  </si>
  <si>
    <t>PC[e](18:0e/20:1)</t>
  </si>
  <si>
    <t>G1Cer(d18:1/22:0)</t>
  </si>
  <si>
    <t>PE[p](18:1p/18:1)</t>
  </si>
  <si>
    <t>PI(18:1/22:6)</t>
  </si>
  <si>
    <t>GA1(d18:1/16:0)</t>
  </si>
  <si>
    <t>PS(18:0/22:4)</t>
  </si>
  <si>
    <t>LPE(18:1)</t>
  </si>
  <si>
    <t>LPE[p](18:1p)</t>
  </si>
  <si>
    <t>LPC(20:1)</t>
  </si>
  <si>
    <t>PC[e](18:1e/20:1)</t>
  </si>
  <si>
    <t>PS(18:1/20:1)</t>
  </si>
  <si>
    <t>PG(18:0/18:1)</t>
  </si>
  <si>
    <t>FA(20:5)</t>
  </si>
  <si>
    <t>LPC[e](18:0e)</t>
  </si>
  <si>
    <t>FA(17:1)</t>
  </si>
  <si>
    <t>MG(18:1)</t>
  </si>
  <si>
    <t>FA(17:0)</t>
  </si>
  <si>
    <t>PC[e](18:1e/22:6)</t>
  </si>
  <si>
    <t>PE(18:1/20:1)</t>
  </si>
  <si>
    <t>PC(18:1/24:1)</t>
  </si>
  <si>
    <t>PS(16:1/18:1)</t>
  </si>
  <si>
    <t>PG(14:0/18:1)</t>
  </si>
  <si>
    <t>PC[e](16:0e/20:3)</t>
  </si>
  <si>
    <t>PS(18:1/22:5)</t>
  </si>
  <si>
    <t>PE[p](18:1p/20:1)</t>
  </si>
  <si>
    <t>BMP(16:1/18:1)</t>
  </si>
  <si>
    <t>FA(20:0)</t>
  </si>
  <si>
    <t>PG(18:1/18:1)</t>
  </si>
  <si>
    <t>PE[p](18:0p/20:3)</t>
  </si>
  <si>
    <t>PC(18:0/22:6)</t>
  </si>
  <si>
    <t>PS(16:0/16:1)</t>
  </si>
  <si>
    <t>PE(16:0/22:6)</t>
  </si>
  <si>
    <t>FA(24:0)</t>
  </si>
  <si>
    <t>PC[e](18:1e/20:3)</t>
  </si>
  <si>
    <t>PI(17:0/20:4)</t>
  </si>
  <si>
    <t>PC[e](18:0e/22:6)</t>
  </si>
  <si>
    <t>PE[p](18:1p/20:5)</t>
  </si>
  <si>
    <t>AcGD1(d18:1/24:1)</t>
  </si>
  <si>
    <t>PS(17:0/18:1)</t>
  </si>
  <si>
    <t>MG(18:0)</t>
  </si>
  <si>
    <t>PE(16:1/18:1)</t>
  </si>
  <si>
    <t>PS(16:0/22:6)</t>
  </si>
  <si>
    <t>PC[e](18:0e/22:5)</t>
  </si>
  <si>
    <t>PE(18:1/18:2)</t>
  </si>
  <si>
    <t>FA(19:1)</t>
  </si>
  <si>
    <t>PS(18:1/20:4)</t>
  </si>
  <si>
    <t>PE(18:0/20:3)</t>
  </si>
  <si>
    <t>PG(16:1/18:1)</t>
  </si>
  <si>
    <t>PI(19:1/20:4)</t>
  </si>
  <si>
    <t>PI(18:0/20:1)</t>
  </si>
  <si>
    <t>LPS(18:0)</t>
  </si>
  <si>
    <t>PC[e](18:0e/20:3)</t>
  </si>
  <si>
    <t>PE[p](18:0p/22:4)</t>
  </si>
  <si>
    <t>Cer(d18:1/14:0)</t>
  </si>
  <si>
    <t>G2Cer(d18:1/16:0)</t>
  </si>
  <si>
    <t>FA(20:3w9)</t>
  </si>
  <si>
    <t>Cer(d18:2/16:0)</t>
  </si>
  <si>
    <t>PS(18:1/18:2)</t>
  </si>
  <si>
    <t>LPI(20:3)</t>
  </si>
  <si>
    <t>LPI(16:0)</t>
  </si>
  <si>
    <t>PC(18:0/19:1)</t>
  </si>
  <si>
    <t>GD1(d18:1/24:1)</t>
  </si>
  <si>
    <t>PE(18:0/22:4)</t>
  </si>
  <si>
    <t>LPS(18:1)</t>
  </si>
  <si>
    <t>PI(17:1/18:1)</t>
  </si>
  <si>
    <t>FA(20:2)</t>
  </si>
  <si>
    <t>AcGD1[NeuGc](d18:1/16:0)</t>
  </si>
  <si>
    <t>LPE(16:0)</t>
  </si>
  <si>
    <t>PI(17:0/18:1)</t>
  </si>
  <si>
    <t>LPE[p](20:0p)</t>
  </si>
  <si>
    <t>PE[p](16:0p/20:3)</t>
  </si>
  <si>
    <t>G1Cer(d18:1/20:0)</t>
  </si>
  <si>
    <t>SM(d18:1/22:1)</t>
  </si>
  <si>
    <t>PC(16:0/24:1)</t>
  </si>
  <si>
    <t>PI(18:0/21:3)</t>
  </si>
  <si>
    <t>PC[e](18:1e/20:5)</t>
  </si>
  <si>
    <t>PG(16:0/16:0)</t>
  </si>
  <si>
    <t>PE(18:0/20:1)</t>
  </si>
  <si>
    <t>PI(18:1/19:1)</t>
  </si>
  <si>
    <t>PA(16:0/16:0)</t>
  </si>
  <si>
    <t>LPE(22:6)</t>
  </si>
  <si>
    <t>PC(20:1/20:3)</t>
  </si>
  <si>
    <t>BMP(18:1/20:1)</t>
  </si>
  <si>
    <t>FA(22:0)</t>
  </si>
  <si>
    <t>MG(16:0)</t>
  </si>
  <si>
    <t>G2Cer(d18:1/24:1)</t>
  </si>
  <si>
    <t>PA(16:0/18:1)</t>
  </si>
  <si>
    <t>PC(18:2/22:1)</t>
  </si>
  <si>
    <t>LPE(20:4)</t>
  </si>
  <si>
    <t>GD1[2NeuGc](d18:1/24:1)</t>
  </si>
  <si>
    <t>PE(16:0/16:1)</t>
  </si>
  <si>
    <t>PC[e](17:1e/16:0)</t>
  </si>
  <si>
    <t>SM(d18:1/23:0)</t>
  </si>
  <si>
    <t>AcGD1(d36:1)</t>
  </si>
  <si>
    <t>PS(18:0/20:1)</t>
  </si>
  <si>
    <t>PG(14:0/16:0)</t>
  </si>
  <si>
    <t>GA2(d18:1/16:0)</t>
  </si>
  <si>
    <t>LPE(22:5)</t>
  </si>
  <si>
    <t>PI(16:0/20:5)</t>
  </si>
  <si>
    <t>GD1[NeuGc](d18:1/18:0)</t>
  </si>
  <si>
    <t>G2Cer(d18:1/24:0)</t>
  </si>
  <si>
    <t>Cer(d18:0/24:1)</t>
  </si>
  <si>
    <t>PE[e](18:0e/20:1)</t>
  </si>
  <si>
    <t>Sph(d18:1)</t>
  </si>
  <si>
    <t>PI(18:0/19:3)</t>
  </si>
  <si>
    <t>CoQ9H2</t>
  </si>
  <si>
    <t>PE(18:1/20:3)</t>
  </si>
  <si>
    <t>AcGD1(d18:1/20:0)</t>
  </si>
  <si>
    <t>PE(17:0/18:1)</t>
  </si>
  <si>
    <t>LPC(14:0)</t>
  </si>
  <si>
    <t>PC(20:1/22:6)</t>
  </si>
  <si>
    <t>FA(26:0)</t>
  </si>
  <si>
    <t>FA[O](16:0)</t>
  </si>
  <si>
    <t>Cer(d18:1/23:0)</t>
  </si>
  <si>
    <t>PS(16:0/20:4)</t>
  </si>
  <si>
    <t>FA(26:1)</t>
  </si>
  <si>
    <t>LPG(16:0)</t>
  </si>
  <si>
    <t>BMP(18:1/20:2)</t>
  </si>
  <si>
    <t>PI[e](18:1e/18:1)</t>
  </si>
  <si>
    <t>PA(14:0/16:0)</t>
  </si>
  <si>
    <t>PC(18:1/26:1)</t>
  </si>
  <si>
    <t>PE[p](18:0p/22:1)</t>
  </si>
  <si>
    <t>PA(16:0/16:1)</t>
  </si>
  <si>
    <t>LPG(18:1)</t>
  </si>
  <si>
    <t>Cer(d18:1/17:0)</t>
  </si>
  <si>
    <t>GD1[NeuGc](d34:0)</t>
  </si>
  <si>
    <t>G1Cer(d18:1/18:0)</t>
  </si>
  <si>
    <t>PE[p](17:0p/20:4)</t>
  </si>
  <si>
    <t>PE[p](16:0p/16:1)</t>
  </si>
  <si>
    <t>PS(16:0/16:0)</t>
  </si>
  <si>
    <t>AcGD1(d18:1/24:0)</t>
  </si>
  <si>
    <t>PA(18:1/18:1)</t>
  </si>
  <si>
    <t>GD1(d34:0)</t>
  </si>
  <si>
    <t>LPC(22:1)</t>
  </si>
  <si>
    <t>PI(18:0/19:1)</t>
  </si>
  <si>
    <t>PE(18:1/22:1)</t>
  </si>
  <si>
    <t>GD1[2NeuGc](d18:1/18:0)</t>
  </si>
  <si>
    <t>GD1(d38:1)</t>
  </si>
  <si>
    <t>LPC(16:1)</t>
  </si>
  <si>
    <t>Cer(d18:1/23:1)</t>
  </si>
  <si>
    <t>PI[e](18:1e/16:0)</t>
  </si>
  <si>
    <t>PC(18:1/24:0)</t>
  </si>
  <si>
    <t>LPI(20:2)</t>
  </si>
  <si>
    <t>PC(20:1/22:5)</t>
  </si>
  <si>
    <t>FA(23:1)</t>
  </si>
  <si>
    <t>GD1(d18:1/24:0)</t>
  </si>
  <si>
    <t>LPI(22:5)</t>
  </si>
  <si>
    <t>GA1(d18:1/24:1)</t>
  </si>
  <si>
    <t>PE[p](18:1p/22:1)</t>
  </si>
  <si>
    <t>PE[p](17:0p/18:1)</t>
  </si>
  <si>
    <t>GD1[NeuGc](d18:1/24:0)</t>
  </si>
  <si>
    <t>Cer(d18:0/24:0)</t>
  </si>
  <si>
    <t>LPC(18:2)</t>
  </si>
  <si>
    <t>GD1[2NeuGc](d38:1)</t>
  </si>
  <si>
    <t>Cer(d18:2/18:0)</t>
  </si>
  <si>
    <t>PE[p](20:0p/22:6)</t>
  </si>
  <si>
    <t>PC(20:4/22:1)</t>
  </si>
  <si>
    <t>PS[e](16:0e/22:5)</t>
  </si>
  <si>
    <t>PI(17:1/20:4)</t>
  </si>
  <si>
    <t>BMP(18:1/20:3)</t>
  </si>
  <si>
    <t>SM(d18:0/24:0)</t>
  </si>
  <si>
    <t>G1Cer(d18:1/23:0)</t>
  </si>
  <si>
    <t>PE[p](16:0p/18:2)</t>
  </si>
  <si>
    <t>FA(21:1)</t>
  </si>
  <si>
    <t>LPE(20:1)</t>
  </si>
  <si>
    <t>PI(18:1/21:3)</t>
  </si>
  <si>
    <t>Cer(d18:1/26:1)</t>
  </si>
  <si>
    <t>FA(22:2)</t>
  </si>
  <si>
    <t>LPS(22:6)</t>
  </si>
  <si>
    <t>PE(18:1/24:1)</t>
  </si>
  <si>
    <t>PI[sn2+2O](18:0/20:4)</t>
  </si>
  <si>
    <t>LPC(22:6)</t>
  </si>
  <si>
    <t>PC(18:2/24:1)</t>
  </si>
  <si>
    <t>LPI(22:6)</t>
  </si>
  <si>
    <t>LPI(22:4)</t>
  </si>
  <si>
    <t>Cer(d15:1/15:0)</t>
  </si>
  <si>
    <t>LPI(17:0)</t>
  </si>
  <si>
    <t>LPC(19:1)</t>
  </si>
  <si>
    <t>GD1[2NeuGc](d34:0)</t>
  </si>
  <si>
    <t>PA(16:1/18:1)</t>
  </si>
  <si>
    <t>AcGD1[2NeuGc](d34:1)</t>
  </si>
  <si>
    <t>LPS(22:5)</t>
  </si>
  <si>
    <t>LPI(18:2)</t>
  </si>
  <si>
    <t>GA2(d42:1)</t>
  </si>
  <si>
    <t>PE(16:0/18:0)</t>
  </si>
  <si>
    <t>PI(14:1/18:1)</t>
  </si>
  <si>
    <t>GD1(d40:1)</t>
  </si>
  <si>
    <t>PE(18:1/19:1)</t>
  </si>
  <si>
    <t>SM(d43:2)</t>
  </si>
  <si>
    <t>GD1[NeuGc](d40:1)</t>
  </si>
  <si>
    <t>PE[e](18:1e/24:6)</t>
  </si>
  <si>
    <t>PE(16:0/16:0)</t>
  </si>
  <si>
    <t>GA2(d18:1/24:1)</t>
  </si>
  <si>
    <t>G2Cer(d18:1/22:0)</t>
  </si>
  <si>
    <t>GD1[2NeuGc](d18:1/24:0)</t>
  </si>
  <si>
    <t>FA(19:0)</t>
  </si>
  <si>
    <t>LPC(24:1)</t>
  </si>
  <si>
    <t>LPC(20:3)</t>
  </si>
  <si>
    <t>LPC(22:5)</t>
  </si>
  <si>
    <t>PC[e](18:1e/24:1)</t>
  </si>
  <si>
    <t>PC(18:1/26:0)</t>
  </si>
  <si>
    <t>PE[p](16:0p/16:0)</t>
  </si>
  <si>
    <t>PC(22:1/22:5)</t>
  </si>
  <si>
    <t>PC(22:5/22:6)</t>
  </si>
  <si>
    <t>PC(19:1/20:4)</t>
  </si>
  <si>
    <t>PC(20:4/24:1)</t>
  </si>
  <si>
    <t>PE(17:1/18:1)</t>
  </si>
  <si>
    <t>PC(16:0/24:0)</t>
  </si>
  <si>
    <t>AcGD1[NeuGc](d34:0)</t>
  </si>
  <si>
    <t>PI(14:0/16:0)</t>
  </si>
  <si>
    <t>GD1[2NeuGc](d40:1)</t>
  </si>
  <si>
    <t>Cer(d18:1/26:0)</t>
  </si>
  <si>
    <t>PI[sn2+O](18:1/18:1)</t>
  </si>
  <si>
    <t>PA(16:0/18:0)</t>
  </si>
  <si>
    <t>FA(23:0)</t>
  </si>
  <si>
    <t>PC[e](18:0e/24:1)</t>
  </si>
  <si>
    <t>PI[sn2+O](18:0/20:3)</t>
  </si>
  <si>
    <t>PE[e?p?](14:1e/22:6)</t>
  </si>
  <si>
    <t>LPE[p](17:0p)</t>
  </si>
  <si>
    <t>FA(24:2)</t>
  </si>
  <si>
    <t>PE(18:1/22:0)</t>
  </si>
  <si>
    <t>LPE[p](22:0p)</t>
  </si>
  <si>
    <t>FA[O](26:0)</t>
  </si>
  <si>
    <t>PE[e](18:0e/16:0)</t>
  </si>
  <si>
    <t>G2Cer(d18:1/20:0)</t>
  </si>
  <si>
    <t>GA1(d34:0)</t>
  </si>
  <si>
    <t>PC(20:3/22:1)</t>
  </si>
  <si>
    <t>G1Cer(d18:1/26:1)</t>
  </si>
  <si>
    <t>AcGD1[2NeuGc](d42:2)</t>
  </si>
  <si>
    <t>PS(14:0/16:0)</t>
  </si>
  <si>
    <t>Cer(d18:1/25:0)</t>
  </si>
  <si>
    <t>LPC(20:0)</t>
  </si>
  <si>
    <t>LPC(15:0)</t>
  </si>
  <si>
    <t>AcGD1(d35:1)</t>
  </si>
  <si>
    <t>PA(14:0/16:1)</t>
  </si>
  <si>
    <t>PI[sn2+O](18:0/22:4)</t>
  </si>
  <si>
    <t>LPC(17:1)</t>
  </si>
  <si>
    <t>LPI(20:5)</t>
  </si>
  <si>
    <t>LPS(24:0)</t>
  </si>
  <si>
    <t>PE[p](20:1p/22:6)</t>
  </si>
  <si>
    <t>3-O-AcylSM(d40:1/18:0)</t>
  </si>
  <si>
    <t>PC(16:0/26:0)</t>
  </si>
  <si>
    <t>FA(25:0)</t>
  </si>
  <si>
    <t>LPI(22:3)</t>
  </si>
  <si>
    <t>LPS(24:1)</t>
  </si>
  <si>
    <t>PE[p](14:0p/20:4)</t>
  </si>
  <si>
    <t>1-O-AcylCer(d42:2/16:0)</t>
  </si>
  <si>
    <t>FA[O](24:0)</t>
  </si>
  <si>
    <t>3-O-AcylSM(d42:1/18:1)</t>
  </si>
  <si>
    <t>LPS(20:3)</t>
  </si>
  <si>
    <t>G2Cer(d18:0/24:1)</t>
  </si>
  <si>
    <t>HBMP(16:0/18:1/18:1)</t>
  </si>
  <si>
    <t>HBMP(18:1/18:1/18:1)</t>
  </si>
  <si>
    <t>PE(14:0/16:0)</t>
  </si>
  <si>
    <t>G1Cer(d18:1/26:0)</t>
  </si>
  <si>
    <t>G1Cer(d18:1/25:0)</t>
  </si>
  <si>
    <t>LPS(16:0)</t>
  </si>
  <si>
    <t>C1P(d34:1)</t>
  </si>
  <si>
    <t>GA1(d18:1/22:0)</t>
  </si>
  <si>
    <t>LPE(20:3)</t>
  </si>
  <si>
    <t>FA(24:6)</t>
  </si>
  <si>
    <t>LPI(21:3)</t>
  </si>
  <si>
    <t>LPE(18:2)</t>
  </si>
  <si>
    <t>AcGD1(d32:1)</t>
  </si>
  <si>
    <t>FA(21:2)</t>
  </si>
  <si>
    <t>CL(16:1/18:1/18:1/18:2)</t>
  </si>
  <si>
    <t>CL(18:1/18:1/18:2/18:2)</t>
  </si>
  <si>
    <t>CL(18:1/18:1/18:1/18:2)</t>
  </si>
  <si>
    <t>CL(16:1/18:1/18:2/18:2)</t>
  </si>
  <si>
    <t>CL(16:0/18:1/18:1/18:2)</t>
  </si>
  <si>
    <t>CL(16:1/16:1/18:1/18:2)</t>
  </si>
  <si>
    <t>CL(16:1/16:1/18:1/18:1)</t>
  </si>
  <si>
    <t>CL(18:1/18:2/18:2/18:2)</t>
  </si>
  <si>
    <t>CL(16:0/16:0/18:1/18:1)</t>
  </si>
  <si>
    <t>CL(16:0/18:1/18:1/18:1)</t>
  </si>
  <si>
    <t>CL(18:1/18:1/18:1/18:1)</t>
  </si>
  <si>
    <t>CL(14:0/16:1/18:1/18:2)</t>
  </si>
  <si>
    <t>CL(16:0/16:1/18:1/18:1)</t>
  </si>
  <si>
    <t>CL(18:1/18:1/18:2/20:3)</t>
  </si>
  <si>
    <t>CL(16:1/16:1/18:2/20:3)</t>
  </si>
  <si>
    <t>CL(17:1/18:1/18:1/18:2)</t>
  </si>
  <si>
    <t>CL(16:1/16:1/18:2/18:2)</t>
  </si>
  <si>
    <t>CL(14:0/16:1/18:1/18:1)</t>
  </si>
  <si>
    <t>CL(18:1/18:1/18:1/20:3)</t>
  </si>
  <si>
    <t>CL(17:1/17:1/18:1/19:1)</t>
  </si>
  <si>
    <t>CL(16:1/17:1/18:1/18:2)</t>
  </si>
  <si>
    <t>CL(14:0/16:1/18:2/18:2)</t>
  </si>
  <si>
    <t>CL(16:1/17:1/18:1/18:1)</t>
  </si>
  <si>
    <t>CL(16:0/18:0/18:1/18:1)</t>
  </si>
  <si>
    <t>CL(18:1/18:2/18:2/20:4)</t>
  </si>
  <si>
    <t>CL(17:1/18:1/18:2/18:2)</t>
  </si>
  <si>
    <t>CL(18:1/18:1/18:2/19:1)</t>
  </si>
  <si>
    <t>CL(14:0/16:1/16:1/18:1)</t>
  </si>
  <si>
    <t>CL(18:1/18:1/18:2/20:1)</t>
  </si>
  <si>
    <t>CL(14:0/16:0/18:1/18:1)</t>
  </si>
  <si>
    <t>CL(16:1/16:1/17:1/18:1)</t>
  </si>
  <si>
    <t>CL(18:1/18:2/18:2/19:1)</t>
  </si>
  <si>
    <t>CL(16:0/17:0/18:1/18:1)</t>
  </si>
  <si>
    <t>CL(18:0/18:1/18:1/18:1)</t>
  </si>
  <si>
    <t>CL(14:0/16:1/16:1/18:2)</t>
  </si>
  <si>
    <t>CL(16:0/17:1/18:1/18:1)</t>
  </si>
  <si>
    <t>CL(16:0/18:1/18:1/19:1)</t>
  </si>
  <si>
    <t>CL(18:1/18:2/20:3/20:3)</t>
  </si>
  <si>
    <t>Welch</t>
    <phoneticPr fontId="18"/>
  </si>
  <si>
    <t>DG(16:0/18:1)</t>
  </si>
  <si>
    <t>DG</t>
  </si>
  <si>
    <t>DG(18:1/18:1)</t>
  </si>
  <si>
    <t>DG(16:0/16:0)</t>
  </si>
  <si>
    <t>DG[e](18:1e/16:0)</t>
  </si>
  <si>
    <t>DG[e]</t>
  </si>
  <si>
    <t>DG(18:0/18:1)</t>
  </si>
  <si>
    <t>DG[e](18:0e/16:0)</t>
  </si>
  <si>
    <t>DG(16:0/18:0)</t>
  </si>
  <si>
    <t>DG[e](16:0e/16:0)</t>
  </si>
  <si>
    <t>DG(14:0/16:0)</t>
  </si>
  <si>
    <t>DG(14:0/18:1)</t>
  </si>
  <si>
    <t>DG(16:1/18:1)</t>
  </si>
  <si>
    <t>DG[e](16:0e/22:5)</t>
  </si>
  <si>
    <t>DG[e](18:0e/18:1)</t>
  </si>
  <si>
    <t>DG[e](16:0e/22:6)</t>
  </si>
  <si>
    <t>DG[e](16:0e/14:0)</t>
  </si>
  <si>
    <t>DG(18:1/20:4)</t>
  </si>
  <si>
    <t>DG[e](18:1e/18:1)</t>
  </si>
  <si>
    <t>DG[e](18:0e/22:5)</t>
  </si>
  <si>
    <t>DG(16:0/17:1)</t>
  </si>
  <si>
    <t>DG[e](16:0e/22:1)</t>
  </si>
  <si>
    <t>DG(18:0/20:4)</t>
  </si>
  <si>
    <t>DG(16:0/19:1)</t>
  </si>
  <si>
    <t>DG(18:1/20:3)</t>
  </si>
  <si>
    <t>DG(14:0/14:0)</t>
  </si>
  <si>
    <t>DG(16:0/20:4)</t>
  </si>
  <si>
    <t>DG(18:0/20:3)</t>
  </si>
  <si>
    <t>DG(18:1/22:6)</t>
  </si>
  <si>
    <t>DG(17:1/18:1)</t>
  </si>
  <si>
    <t>DG(18:1/19:1)</t>
  </si>
  <si>
    <t>DG[e](18:0e/22:1)</t>
  </si>
  <si>
    <t>DG(18:1/22:1)</t>
  </si>
  <si>
    <t>DG(16:0/24:1)</t>
  </si>
  <si>
    <t>DG(18:1/20:2)</t>
  </si>
  <si>
    <t>DG(18:1/22:5)</t>
  </si>
  <si>
    <t>DG(16:1/16:1)</t>
  </si>
  <si>
    <t>DG[e](18:0e/20:0)</t>
  </si>
  <si>
    <t>DG(16:0/24:0)</t>
  </si>
  <si>
    <t>DG(16:0/26:0)</t>
  </si>
  <si>
    <t>191009_Baichi0_neg_01</t>
  </si>
  <si>
    <t>191009_Baichi1_neg_01</t>
  </si>
  <si>
    <t>191009_Baichi2_neg_01</t>
  </si>
  <si>
    <t>FA</t>
  </si>
  <si>
    <t>IS</t>
  </si>
  <si>
    <t>LPC</t>
  </si>
  <si>
    <t>SM</t>
  </si>
  <si>
    <t>PC</t>
  </si>
  <si>
    <t>MG</t>
  </si>
  <si>
    <t>PI</t>
  </si>
  <si>
    <t>PC(16:0/22:5)</t>
  </si>
  <si>
    <t>LPC(20:4)</t>
  </si>
  <si>
    <t>PC(16:0/22:6)</t>
  </si>
  <si>
    <t>SM(d18:2/24:1)</t>
  </si>
  <si>
    <t>PC(16:0/20:3)</t>
  </si>
  <si>
    <t>PC(16:0/18:2)</t>
  </si>
  <si>
    <t>PS</t>
  </si>
  <si>
    <t>SM(d17:1/16:0)</t>
  </si>
  <si>
    <t>PC(17:0/18:1)</t>
  </si>
  <si>
    <t>SM(d16:1/24:1)</t>
  </si>
  <si>
    <t>LPA(20:4)</t>
  </si>
  <si>
    <t>LPA</t>
  </si>
  <si>
    <t>SM(d18:2/22:0)</t>
  </si>
  <si>
    <t>LPA(18:1)</t>
  </si>
  <si>
    <t>LPC(17:0)</t>
  </si>
  <si>
    <t>SM(d16:1/16:0)</t>
  </si>
  <si>
    <t>SM(d18:1/23:1)</t>
  </si>
  <si>
    <t>PC[e]</t>
  </si>
  <si>
    <t>LPC[p](16:0p)</t>
  </si>
  <si>
    <t>LPC[p]</t>
  </si>
  <si>
    <t>PC(16:0/16:1)</t>
  </si>
  <si>
    <t>SM(d18:1/17:0)</t>
  </si>
  <si>
    <t>PC[e](16:1e/18:1)</t>
  </si>
  <si>
    <t>LPA(22:6)</t>
  </si>
  <si>
    <t>LPA(16:0)</t>
  </si>
  <si>
    <t>SM(d18:2/18:0)</t>
  </si>
  <si>
    <t>PE[p]</t>
  </si>
  <si>
    <t>PC(18:1/22:6)</t>
  </si>
  <si>
    <t>LPE</t>
  </si>
  <si>
    <t>LPC[e]</t>
  </si>
  <si>
    <t>LPI</t>
  </si>
  <si>
    <t>LPE[p]</t>
  </si>
  <si>
    <t>SM(d17:1/22:0)</t>
  </si>
  <si>
    <t>FA(18:3)</t>
  </si>
  <si>
    <t>LPA(22:5)</t>
  </si>
  <si>
    <t>PC[e](16:1e/22:6)</t>
  </si>
  <si>
    <t>PE</t>
  </si>
  <si>
    <t>GM3(d18:1/16:0)</t>
  </si>
  <si>
    <t>GM3</t>
  </si>
  <si>
    <t>SM(d18:0/22:0)</t>
  </si>
  <si>
    <t>GM3[NeuGc](d34:1)</t>
  </si>
  <si>
    <t>GM3[NeuGc]</t>
  </si>
  <si>
    <t>PC[e](16:1e/16:0)</t>
  </si>
  <si>
    <t>FA(19:3)</t>
  </si>
  <si>
    <t>LPA(18:2)</t>
  </si>
  <si>
    <t>GD3(d34:1)</t>
  </si>
  <si>
    <t>GD3</t>
  </si>
  <si>
    <t>PC(18:0/22:4)</t>
  </si>
  <si>
    <t>LPC(19:0)</t>
  </si>
  <si>
    <t>Cer</t>
  </si>
  <si>
    <t>LPC[e](22:0e)</t>
  </si>
  <si>
    <t>SM(d18:0/20:0)</t>
  </si>
  <si>
    <t>PC[e](16:1e/20:4)</t>
  </si>
  <si>
    <t>FA(24:4)</t>
  </si>
  <si>
    <t>LPC[e](20:0e)</t>
  </si>
  <si>
    <t>LPA(16:1)</t>
  </si>
  <si>
    <t>PI(16:0/20:3)</t>
  </si>
  <si>
    <t>LPC(20:2)</t>
  </si>
  <si>
    <t>FA(24:5)</t>
  </si>
  <si>
    <t>PC(16:0/17:0)</t>
  </si>
  <si>
    <t>SM(d37:1)</t>
  </si>
  <si>
    <t>FA(16:2)</t>
  </si>
  <si>
    <t>LPC(22:4)</t>
  </si>
  <si>
    <t>SM(d36:0)</t>
  </si>
  <si>
    <t>LPS</t>
  </si>
  <si>
    <t>PC[e](14:0e/16:0)</t>
  </si>
  <si>
    <t>PI(16:0/18:2)</t>
  </si>
  <si>
    <t>G1Cer</t>
  </si>
  <si>
    <t>LPA(20:3)</t>
  </si>
  <si>
    <t>GD3[NeuGc](d34:1)</t>
  </si>
  <si>
    <t>GD3[NeuGc]</t>
  </si>
  <si>
    <t>FA(21:3)</t>
  </si>
  <si>
    <t>PI(16:0/16:0)</t>
  </si>
  <si>
    <t>PI(16:0/22:6)</t>
  </si>
  <si>
    <t>Tauline(18:1)</t>
  </si>
  <si>
    <t>Tauline</t>
  </si>
  <si>
    <t>PC(16:0/20:5)</t>
  </si>
  <si>
    <t>PC[e](20:0e/22:5)</t>
  </si>
  <si>
    <t>NAPE[e](16:1e/20:4/18:1)</t>
  </si>
  <si>
    <t>NAPE[e]</t>
  </si>
  <si>
    <t>GD3(d36:1)</t>
  </si>
  <si>
    <t>LPE[e](20:0e)</t>
  </si>
  <si>
    <t>LPE[e]</t>
  </si>
  <si>
    <t>FA(26:4)</t>
  </si>
  <si>
    <t>SM(d44:3)</t>
  </si>
  <si>
    <t>SM(d18:2/17:0)</t>
  </si>
  <si>
    <t>GD1(d34:1)</t>
  </si>
  <si>
    <t>GD1</t>
  </si>
  <si>
    <t>PC[e](20:1e/22:6)</t>
  </si>
  <si>
    <t>GD3(d42:2)</t>
  </si>
  <si>
    <t>SM(d42:0)</t>
  </si>
  <si>
    <t>PI(16:0/16:1)</t>
  </si>
  <si>
    <t>3-O-AcylSM(d42:2/18:0)</t>
  </si>
  <si>
    <t>3-O-AcylSM</t>
  </si>
  <si>
    <t>PA(16:0/22:5)</t>
  </si>
  <si>
    <t>PA</t>
  </si>
  <si>
    <t>GD1(d36:1)</t>
  </si>
  <si>
    <t>SM(d18:2/14:0)</t>
  </si>
  <si>
    <t>SM[O](d34:1)</t>
  </si>
  <si>
    <t>SM[O]</t>
  </si>
  <si>
    <t>SM(d44:2)</t>
  </si>
  <si>
    <t>PI(17:0/20:3)</t>
  </si>
  <si>
    <t>LPC[p](20:0p)</t>
  </si>
  <si>
    <t>1-O-AcylCer(d41:1/16:0)</t>
  </si>
  <si>
    <t>1-O-AcylCer</t>
  </si>
  <si>
    <t>GM1(d18:1/16:0)</t>
  </si>
  <si>
    <t>GM1</t>
  </si>
  <si>
    <t>CerPE(d34:1)</t>
  </si>
  <si>
    <t>CerPE</t>
  </si>
  <si>
    <t>1-O-AcylCer(d39:1/16:0)</t>
  </si>
  <si>
    <t>GD3(d40:1)</t>
  </si>
  <si>
    <t>FA(23:3)</t>
  </si>
  <si>
    <t>LPC(24:0)</t>
  </si>
  <si>
    <t>PC[e](16:1e/16:1)</t>
  </si>
  <si>
    <t>FA(30:0)</t>
  </si>
  <si>
    <t>LPC(22:0)</t>
  </si>
  <si>
    <t>FA(26:5)</t>
  </si>
  <si>
    <t>LPC[e](15:0e)</t>
  </si>
  <si>
    <t>PE[p](16:0p/18:1)</t>
    <phoneticPr fontId="18"/>
  </si>
  <si>
    <t>PE[p]</t>
    <phoneticPr fontId="18"/>
  </si>
  <si>
    <t>PE[p](18:1p/22:5)</t>
    <phoneticPr fontId="18"/>
  </si>
  <si>
    <t>PE[p](16:0p/20:5)</t>
    <phoneticPr fontId="18"/>
  </si>
  <si>
    <t>SM[O](d42:1)</t>
    <phoneticPr fontId="18"/>
  </si>
  <si>
    <t>191009_T01</t>
    <phoneticPr fontId="18"/>
  </si>
  <si>
    <t>191009_T02</t>
    <phoneticPr fontId="18"/>
  </si>
  <si>
    <t>191009_T03</t>
    <phoneticPr fontId="18"/>
  </si>
  <si>
    <t>191009_T04</t>
    <phoneticPr fontId="18"/>
  </si>
  <si>
    <t>191009_T05</t>
    <phoneticPr fontId="18"/>
  </si>
  <si>
    <t>191009_T06</t>
    <phoneticPr fontId="18"/>
  </si>
  <si>
    <t>191009_T07</t>
    <phoneticPr fontId="18"/>
  </si>
  <si>
    <t>191009_T08</t>
    <phoneticPr fontId="18"/>
  </si>
  <si>
    <r>
      <rPr>
        <b/>
        <sz val="11"/>
        <color theme="1"/>
        <rFont val="ＭＳ Ｐゴシック"/>
        <family val="2"/>
        <charset val="128"/>
      </rPr>
      <t>平均</t>
    </r>
    <rPh sb="0" eb="2">
      <t>ヘイキン</t>
    </rPh>
    <phoneticPr fontId="18"/>
  </si>
  <si>
    <r>
      <rPr>
        <b/>
        <sz val="11"/>
        <color theme="1"/>
        <rFont val="ＭＳ Ｐゴシック"/>
        <family val="2"/>
        <charset val="128"/>
      </rPr>
      <t>スコア</t>
    </r>
    <phoneticPr fontId="18"/>
  </si>
  <si>
    <r>
      <t>A</t>
    </r>
    <r>
      <rPr>
        <b/>
        <sz val="11"/>
        <color theme="1"/>
        <rFont val="ＭＳ Ｐゴシック"/>
        <family val="3"/>
        <charset val="128"/>
      </rPr>
      <t>群</t>
    </r>
    <rPh sb="1" eb="2">
      <t>グン</t>
    </rPh>
    <phoneticPr fontId="18"/>
  </si>
  <si>
    <r>
      <t>B</t>
    </r>
    <r>
      <rPr>
        <b/>
        <sz val="11"/>
        <color theme="1"/>
        <rFont val="ＭＳ Ｐゴシック"/>
        <family val="3"/>
        <charset val="128"/>
      </rPr>
      <t>群</t>
    </r>
    <rPh sb="1" eb="2">
      <t>グン</t>
    </rPh>
    <phoneticPr fontId="18"/>
  </si>
  <si>
    <r>
      <t>B</t>
    </r>
    <r>
      <rPr>
        <b/>
        <sz val="11"/>
        <color theme="1"/>
        <rFont val="ＭＳ Ｐゴシック"/>
        <family val="3"/>
        <charset val="128"/>
      </rPr>
      <t>群</t>
    </r>
    <r>
      <rPr>
        <b/>
        <sz val="11"/>
        <color theme="1"/>
        <rFont val="Calibri"/>
        <family val="2"/>
      </rPr>
      <t>/</t>
    </r>
    <rPh sb="1" eb="2">
      <t>グン</t>
    </rPh>
    <phoneticPr fontId="18"/>
  </si>
  <si>
    <r>
      <rPr>
        <b/>
        <sz val="11"/>
        <color theme="1"/>
        <rFont val="ＭＳ Ｐゴシック"/>
        <family val="2"/>
        <charset val="128"/>
      </rPr>
      <t>混在情報</t>
    </r>
    <rPh sb="0" eb="2">
      <t>コンザイ</t>
    </rPh>
    <rPh sb="2" eb="4">
      <t>ジョウホウ</t>
    </rPh>
    <phoneticPr fontId="18"/>
  </si>
  <si>
    <r>
      <rPr>
        <b/>
        <sz val="11"/>
        <color theme="1"/>
        <rFont val="ＭＳ Ｐゴシック"/>
        <family val="2"/>
        <charset val="128"/>
      </rPr>
      <t>※</t>
    </r>
    <r>
      <rPr>
        <b/>
        <sz val="11"/>
        <color theme="1"/>
        <rFont val="Calibri"/>
        <family val="2"/>
      </rPr>
      <t>CL</t>
    </r>
    <r>
      <rPr>
        <b/>
        <sz val="11"/>
        <color theme="1"/>
        <rFont val="ＭＳ Ｐゴシック"/>
        <family val="2"/>
        <charset val="128"/>
      </rPr>
      <t>は混ざりが多いので省略しています。</t>
    </r>
    <rPh sb="4" eb="5">
      <t>マ</t>
    </rPh>
    <rPh sb="8" eb="9">
      <t>オオ</t>
    </rPh>
    <rPh sb="12" eb="14">
      <t>ショウリャク</t>
    </rPh>
    <phoneticPr fontId="18"/>
  </si>
  <si>
    <r>
      <t>191009_</t>
    </r>
    <r>
      <rPr>
        <b/>
        <sz val="11"/>
        <color theme="1"/>
        <rFont val="ＭＳ Ｐゴシック"/>
        <family val="3"/>
        <charset val="128"/>
      </rPr>
      <t>ｂ</t>
    </r>
    <r>
      <rPr>
        <b/>
        <sz val="11"/>
        <color theme="1"/>
        <rFont val="Calibri"/>
        <family val="2"/>
      </rPr>
      <t>lank</t>
    </r>
    <phoneticPr fontId="18"/>
  </si>
  <si>
    <r>
      <t>P</t>
    </r>
    <r>
      <rPr>
        <b/>
        <sz val="11"/>
        <color theme="1"/>
        <rFont val="ＭＳ Ｐゴシック"/>
        <family val="2"/>
        <charset val="128"/>
      </rPr>
      <t>値</t>
    </r>
    <rPh sb="1" eb="2">
      <t>アタイ</t>
    </rPh>
    <phoneticPr fontId="18"/>
  </si>
  <si>
    <r>
      <rPr>
        <b/>
        <sz val="11"/>
        <color theme="1"/>
        <rFont val="ＭＳ Ｐゴシック"/>
        <family val="2"/>
        <charset val="128"/>
      </rPr>
      <t>有意差</t>
    </r>
    <rPh sb="0" eb="3">
      <t>ユウイサ</t>
    </rPh>
    <phoneticPr fontId="18"/>
  </si>
  <si>
    <r>
      <t>A</t>
    </r>
    <r>
      <rPr>
        <b/>
        <sz val="11"/>
        <color theme="1"/>
        <rFont val="ＭＳ Ｐゴシック"/>
        <family val="3"/>
        <charset val="128"/>
      </rPr>
      <t>群</t>
    </r>
    <rPh sb="1" eb="2">
      <t>グン</t>
    </rPh>
    <phoneticPr fontId="18"/>
  </si>
  <si>
    <r>
      <t>B</t>
    </r>
    <r>
      <rPr>
        <b/>
        <sz val="11"/>
        <color theme="1"/>
        <rFont val="ＭＳ Ｐゴシック"/>
        <family val="3"/>
        <charset val="128"/>
      </rPr>
      <t>群</t>
    </r>
    <rPh sb="1" eb="2">
      <t>グン</t>
    </rPh>
    <phoneticPr fontId="18"/>
  </si>
  <si>
    <r>
      <rPr>
        <b/>
        <sz val="11"/>
        <color theme="1"/>
        <rFont val="ＭＳ Ｐゴシック"/>
        <family val="2"/>
        <charset val="128"/>
      </rPr>
      <t>定性結果</t>
    </r>
    <rPh sb="0" eb="2">
      <t>テイセイ</t>
    </rPh>
    <rPh sb="2" eb="4">
      <t>ケッカ</t>
    </rPh>
    <phoneticPr fontId="18"/>
  </si>
  <si>
    <r>
      <rPr>
        <b/>
        <sz val="11"/>
        <color theme="1"/>
        <rFont val="ＭＳ Ｐゴシック"/>
        <family val="2"/>
        <charset val="128"/>
      </rPr>
      <t>クラス</t>
    </r>
    <phoneticPr fontId="18"/>
  </si>
  <si>
    <r>
      <rPr>
        <b/>
        <sz val="11"/>
        <color theme="1"/>
        <rFont val="ＭＳ Ｐゴシック"/>
        <family val="2"/>
        <charset val="128"/>
      </rPr>
      <t>エルカ酸アミド</t>
    </r>
    <r>
      <rPr>
        <b/>
        <sz val="11"/>
        <color theme="1"/>
        <rFont val="Calibri"/>
        <family val="2"/>
      </rPr>
      <t>[</t>
    </r>
    <r>
      <rPr>
        <b/>
        <sz val="11"/>
        <color theme="1"/>
        <rFont val="ＭＳ Ｐゴシック"/>
        <family val="2"/>
        <charset val="128"/>
      </rPr>
      <t>滑剤</t>
    </r>
    <r>
      <rPr>
        <b/>
        <sz val="11"/>
        <color theme="1"/>
        <rFont val="Calibri"/>
        <family val="2"/>
      </rPr>
      <t>]</t>
    </r>
  </si>
  <si>
    <r>
      <t>16:0e/18:1</t>
    </r>
    <r>
      <rPr>
        <b/>
        <sz val="11"/>
        <color theme="1"/>
        <rFont val="ＭＳ Ｐゴシック"/>
        <family val="2"/>
        <charset val="128"/>
      </rPr>
      <t>混在</t>
    </r>
  </si>
  <si>
    <r>
      <t>16:0/20:1</t>
    </r>
    <r>
      <rPr>
        <b/>
        <sz val="11"/>
        <color theme="1"/>
        <rFont val="ＭＳ Ｐゴシック"/>
        <family val="2"/>
        <charset val="128"/>
      </rPr>
      <t>混在</t>
    </r>
  </si>
  <si>
    <r>
      <t>16:0/18:2</t>
    </r>
    <r>
      <rPr>
        <b/>
        <sz val="11"/>
        <color theme="1"/>
        <rFont val="ＭＳ Ｐゴシック"/>
        <family val="2"/>
        <charset val="128"/>
      </rPr>
      <t>混在</t>
    </r>
  </si>
  <si>
    <r>
      <t>16:1/18:0</t>
    </r>
    <r>
      <rPr>
        <b/>
        <sz val="11"/>
        <color theme="1"/>
        <rFont val="ＭＳ Ｐゴシック"/>
        <family val="2"/>
        <charset val="128"/>
      </rPr>
      <t>混在</t>
    </r>
    <rPh sb="9" eb="11">
      <t>コンザイ</t>
    </rPh>
    <phoneticPr fontId="18"/>
  </si>
  <si>
    <r>
      <t>14:0/18:0</t>
    </r>
    <r>
      <rPr>
        <b/>
        <sz val="11"/>
        <color theme="1"/>
        <rFont val="ＭＳ Ｐゴシック"/>
        <family val="2"/>
        <charset val="128"/>
      </rPr>
      <t>混在</t>
    </r>
  </si>
  <si>
    <r>
      <t>16:0e/20:1</t>
    </r>
    <r>
      <rPr>
        <b/>
        <sz val="11"/>
        <color theme="1"/>
        <rFont val="ＭＳ Ｐゴシック"/>
        <family val="2"/>
        <charset val="128"/>
      </rPr>
      <t>混在</t>
    </r>
  </si>
  <si>
    <r>
      <t>16:0/22:5</t>
    </r>
    <r>
      <rPr>
        <b/>
        <sz val="11"/>
        <color theme="1"/>
        <rFont val="ＭＳ Ｐゴシック"/>
        <family val="2"/>
        <charset val="128"/>
      </rPr>
      <t>混在</t>
    </r>
  </si>
  <si>
    <r>
      <t>18:1e/14:0</t>
    </r>
    <r>
      <rPr>
        <b/>
        <sz val="11"/>
        <color theme="1"/>
        <rFont val="ＭＳ Ｐゴシック"/>
        <family val="2"/>
        <charset val="128"/>
      </rPr>
      <t>混在</t>
    </r>
  </si>
  <si>
    <r>
      <t>16:0e/22:5</t>
    </r>
    <r>
      <rPr>
        <b/>
        <sz val="11"/>
        <color theme="1"/>
        <rFont val="ＭＳ Ｐゴシック"/>
        <family val="2"/>
        <charset val="128"/>
      </rPr>
      <t>混在</t>
    </r>
  </si>
  <si>
    <r>
      <t>18:0e/14:0</t>
    </r>
    <r>
      <rPr>
        <b/>
        <sz val="11"/>
        <color theme="1"/>
        <rFont val="ＭＳ Ｐゴシック"/>
        <family val="2"/>
        <charset val="128"/>
      </rPr>
      <t>混在</t>
    </r>
  </si>
  <si>
    <r>
      <t>GM1b@</t>
    </r>
    <r>
      <rPr>
        <b/>
        <sz val="11"/>
        <color theme="1"/>
        <rFont val="ＭＳ Ｐゴシック"/>
        <family val="2"/>
        <charset val="128"/>
      </rPr>
      <t>仮</t>
    </r>
    <r>
      <rPr>
        <b/>
        <sz val="11"/>
        <color theme="1"/>
        <rFont val="Calibri"/>
        <family val="2"/>
      </rPr>
      <t>(d18:1/16:0)</t>
    </r>
  </si>
  <si>
    <r>
      <t>16:0/16:1</t>
    </r>
    <r>
      <rPr>
        <b/>
        <sz val="11"/>
        <color theme="1"/>
        <rFont val="ＭＳ Ｐゴシック"/>
        <family val="2"/>
        <charset val="128"/>
      </rPr>
      <t>混在</t>
    </r>
  </si>
  <si>
    <r>
      <t>15:0/18:1</t>
    </r>
    <r>
      <rPr>
        <b/>
        <sz val="11"/>
        <color theme="1"/>
        <rFont val="ＭＳ Ｐゴシック"/>
        <family val="2"/>
        <charset val="128"/>
      </rPr>
      <t>混在</t>
    </r>
  </si>
  <si>
    <r>
      <t>16:0/22:1</t>
    </r>
    <r>
      <rPr>
        <b/>
        <sz val="11"/>
        <color theme="1"/>
        <rFont val="ＭＳ Ｐゴシック"/>
        <family val="2"/>
        <charset val="128"/>
      </rPr>
      <t>混在</t>
    </r>
  </si>
  <si>
    <r>
      <t>20:1/20:1</t>
    </r>
    <r>
      <rPr>
        <b/>
        <sz val="11"/>
        <color theme="1"/>
        <rFont val="ＭＳ Ｐゴシック"/>
        <family val="2"/>
        <charset val="128"/>
      </rPr>
      <t>混在</t>
    </r>
  </si>
  <si>
    <r>
      <t>18:2/20:1</t>
    </r>
    <r>
      <rPr>
        <b/>
        <sz val="11"/>
        <color theme="1"/>
        <rFont val="ＭＳ Ｐゴシック"/>
        <family val="2"/>
        <charset val="128"/>
      </rPr>
      <t>混在</t>
    </r>
  </si>
  <si>
    <r>
      <t>17:0/18:1</t>
    </r>
    <r>
      <rPr>
        <b/>
        <sz val="11"/>
        <color theme="1"/>
        <rFont val="ＭＳ Ｐゴシック"/>
        <family val="2"/>
        <charset val="128"/>
      </rPr>
      <t>混在</t>
    </r>
  </si>
  <si>
    <r>
      <rPr>
        <b/>
        <sz val="11"/>
        <color theme="1"/>
        <rFont val="ＭＳ Ｐゴシック"/>
        <family val="2"/>
        <charset val="128"/>
      </rPr>
      <t>コレステロール硫酸</t>
    </r>
  </si>
  <si>
    <r>
      <t>20:1/20:4</t>
    </r>
    <r>
      <rPr>
        <b/>
        <sz val="11"/>
        <color theme="1"/>
        <rFont val="ＭＳ Ｐゴシック"/>
        <family val="2"/>
        <charset val="128"/>
      </rPr>
      <t>混在</t>
    </r>
  </si>
  <si>
    <r>
      <t>16:0/16:1</t>
    </r>
    <r>
      <rPr>
        <b/>
        <sz val="11"/>
        <color theme="1"/>
        <rFont val="ＭＳ Ｐゴシック"/>
        <family val="2"/>
        <charset val="128"/>
      </rPr>
      <t>混在</t>
    </r>
    <rPh sb="9" eb="11">
      <t>コンザイ</t>
    </rPh>
    <phoneticPr fontId="18"/>
  </si>
  <si>
    <r>
      <t>16:0e/22:1</t>
    </r>
    <r>
      <rPr>
        <b/>
        <sz val="11"/>
        <color theme="1"/>
        <rFont val="ＭＳ Ｐゴシック"/>
        <family val="2"/>
        <charset val="128"/>
      </rPr>
      <t>混在</t>
    </r>
  </si>
  <si>
    <r>
      <t>GM1b@</t>
    </r>
    <r>
      <rPr>
        <b/>
        <sz val="11"/>
        <color theme="1"/>
        <rFont val="ＭＳ Ｐゴシック"/>
        <family val="2"/>
        <charset val="128"/>
      </rPr>
      <t>仮</t>
    </r>
    <r>
      <rPr>
        <b/>
        <sz val="11"/>
        <color theme="1"/>
        <rFont val="Calibri"/>
        <family val="2"/>
      </rPr>
      <t>[NeuGc](d18:1/16:0)</t>
    </r>
  </si>
  <si>
    <r>
      <t>16:0/18:2</t>
    </r>
    <r>
      <rPr>
        <b/>
        <sz val="11"/>
        <color theme="1"/>
        <rFont val="ＭＳ Ｐゴシック"/>
        <family val="2"/>
        <charset val="128"/>
      </rPr>
      <t>混在</t>
    </r>
    <rPh sb="9" eb="11">
      <t>コンザイ</t>
    </rPh>
    <phoneticPr fontId="18"/>
  </si>
  <si>
    <r>
      <t>14:0/18:1</t>
    </r>
    <r>
      <rPr>
        <b/>
        <sz val="11"/>
        <color theme="1"/>
        <rFont val="ＭＳ Ｐゴシック"/>
        <family val="2"/>
        <charset val="128"/>
      </rPr>
      <t>混在</t>
    </r>
    <rPh sb="9" eb="11">
      <t>コンザイ</t>
    </rPh>
    <phoneticPr fontId="18"/>
  </si>
  <si>
    <r>
      <t>PGorBMP{</t>
    </r>
    <r>
      <rPr>
        <b/>
        <sz val="11"/>
        <color theme="1"/>
        <rFont val="ＭＳ Ｐゴシック"/>
        <family val="2"/>
        <charset val="128"/>
      </rPr>
      <t>多分</t>
    </r>
    <r>
      <rPr>
        <b/>
        <sz val="11"/>
        <color theme="1"/>
        <rFont val="Calibri"/>
        <family val="2"/>
      </rPr>
      <t>BMP}(18:1/18:2)</t>
    </r>
  </si>
  <si>
    <r>
      <t>GalNAcGM1b@</t>
    </r>
    <r>
      <rPr>
        <b/>
        <sz val="11"/>
        <color theme="1"/>
        <rFont val="ＭＳ Ｐゴシック"/>
        <family val="2"/>
        <charset val="128"/>
      </rPr>
      <t>仮</t>
    </r>
    <r>
      <rPr>
        <b/>
        <sz val="11"/>
        <color theme="1"/>
        <rFont val="Calibri"/>
        <family val="2"/>
      </rPr>
      <t>(d18:1/16:0)</t>
    </r>
  </si>
  <si>
    <r>
      <t>17:1/18:0</t>
    </r>
    <r>
      <rPr>
        <b/>
        <sz val="11"/>
        <color theme="1"/>
        <rFont val="ＭＳ Ｐゴシック"/>
        <family val="2"/>
        <charset val="128"/>
      </rPr>
      <t>混在</t>
    </r>
    <rPh sb="9" eb="11">
      <t>コンザイ</t>
    </rPh>
    <phoneticPr fontId="18"/>
  </si>
  <si>
    <r>
      <t>GalNAcGM1b@</t>
    </r>
    <r>
      <rPr>
        <b/>
        <sz val="11"/>
        <color theme="1"/>
        <rFont val="ＭＳ Ｐゴシック"/>
        <family val="2"/>
        <charset val="128"/>
      </rPr>
      <t>仮</t>
    </r>
    <r>
      <rPr>
        <b/>
        <sz val="11"/>
        <color theme="1"/>
        <rFont val="Calibri"/>
        <family val="2"/>
      </rPr>
      <t>[NeuGc](d18:1/16:0)</t>
    </r>
  </si>
  <si>
    <r>
      <t>16:0/22:5</t>
    </r>
    <r>
      <rPr>
        <b/>
        <sz val="11"/>
        <color theme="1"/>
        <rFont val="ＭＳ Ｐゴシック"/>
        <family val="2"/>
        <charset val="128"/>
      </rPr>
      <t>混在</t>
    </r>
    <rPh sb="9" eb="11">
      <t>コンザイ</t>
    </rPh>
    <phoneticPr fontId="18"/>
  </si>
  <si>
    <r>
      <t>PGorBMP{</t>
    </r>
    <r>
      <rPr>
        <b/>
        <sz val="11"/>
        <color theme="1"/>
        <rFont val="ＭＳ Ｐゴシック"/>
        <family val="2"/>
        <charset val="128"/>
      </rPr>
      <t>多分</t>
    </r>
    <r>
      <rPr>
        <b/>
        <sz val="11"/>
        <color theme="1"/>
        <rFont val="Calibri"/>
        <family val="2"/>
      </rPr>
      <t>BMP}(18:1/22:5)</t>
    </r>
  </si>
  <si>
    <r>
      <t>16:0/20:3</t>
    </r>
    <r>
      <rPr>
        <b/>
        <sz val="11"/>
        <color theme="1"/>
        <rFont val="ＭＳ Ｐゴシック"/>
        <family val="2"/>
        <charset val="128"/>
      </rPr>
      <t>混在</t>
    </r>
    <rPh sb="9" eb="11">
      <t>コンザイ</t>
    </rPh>
    <phoneticPr fontId="18"/>
  </si>
  <si>
    <r>
      <rPr>
        <b/>
        <sz val="11"/>
        <color theme="1"/>
        <rFont val="ＭＳ Ｐゴシック"/>
        <family val="2"/>
        <charset val="128"/>
      </rPr>
      <t>混合</t>
    </r>
    <r>
      <rPr>
        <b/>
        <sz val="11"/>
        <color theme="1"/>
        <rFont val="Calibri"/>
        <family val="2"/>
      </rPr>
      <t>(GD1[NeuGc](d18:1/24:1)</t>
    </r>
    <r>
      <rPr>
        <b/>
        <sz val="11"/>
        <color theme="1"/>
        <rFont val="ＭＳ Ｐゴシック"/>
        <family val="2"/>
        <charset val="128"/>
      </rPr>
      <t>と</t>
    </r>
    <r>
      <rPr>
        <b/>
        <sz val="11"/>
        <color theme="1"/>
        <rFont val="Calibri"/>
        <family val="2"/>
      </rPr>
      <t>AcGD1(d18:1/22:0)</t>
    </r>
    <r>
      <rPr>
        <b/>
        <sz val="11"/>
        <color theme="1"/>
        <rFont val="ＭＳ Ｐゴシック"/>
        <family val="2"/>
        <charset val="128"/>
      </rPr>
      <t>の混ざり</t>
    </r>
    <r>
      <rPr>
        <b/>
        <sz val="11"/>
        <color theme="1"/>
        <rFont val="Calibri"/>
        <family val="2"/>
      </rPr>
      <t>)</t>
    </r>
  </si>
  <si>
    <r>
      <t>AcNeuAc/NeuGc</t>
    </r>
    <r>
      <rPr>
        <b/>
        <sz val="11"/>
        <color theme="1"/>
        <rFont val="ＭＳ Ｐゴシック"/>
        <family val="2"/>
        <charset val="128"/>
      </rPr>
      <t>と</t>
    </r>
    <r>
      <rPr>
        <b/>
        <sz val="11"/>
        <color theme="1"/>
        <rFont val="Calibri"/>
        <family val="2"/>
      </rPr>
      <t>NeuAc/AcNeuGc</t>
    </r>
    <r>
      <rPr>
        <b/>
        <sz val="11"/>
        <color theme="1"/>
        <rFont val="ＭＳ Ｐゴシック"/>
        <family val="2"/>
        <charset val="128"/>
      </rPr>
      <t>の混在</t>
    </r>
    <rPh sb="28" eb="30">
      <t>コンザイ</t>
    </rPh>
    <phoneticPr fontId="18"/>
  </si>
  <si>
    <r>
      <t>GM1b@</t>
    </r>
    <r>
      <rPr>
        <b/>
        <sz val="11"/>
        <color theme="1"/>
        <rFont val="ＭＳ Ｐゴシック"/>
        <family val="2"/>
        <charset val="128"/>
      </rPr>
      <t>仮</t>
    </r>
    <r>
      <rPr>
        <b/>
        <sz val="11"/>
        <color theme="1"/>
        <rFont val="Calibri"/>
        <family val="2"/>
      </rPr>
      <t>(d18:1/18:0)</t>
    </r>
  </si>
  <si>
    <r>
      <t>18:0e/20:1</t>
    </r>
    <r>
      <rPr>
        <b/>
        <sz val="11"/>
        <color theme="1"/>
        <rFont val="ＭＳ Ｐゴシック"/>
        <family val="2"/>
        <charset val="128"/>
      </rPr>
      <t>混在</t>
    </r>
  </si>
  <si>
    <r>
      <t>18:0/22:1</t>
    </r>
    <r>
      <rPr>
        <b/>
        <sz val="11"/>
        <color theme="1"/>
        <rFont val="ＭＳ Ｐゴシック"/>
        <family val="2"/>
        <charset val="128"/>
      </rPr>
      <t>混在</t>
    </r>
  </si>
  <si>
    <r>
      <t>18:1/22:2</t>
    </r>
    <r>
      <rPr>
        <b/>
        <sz val="11"/>
        <color theme="1"/>
        <rFont val="ＭＳ Ｐゴシック"/>
        <family val="2"/>
        <charset val="128"/>
      </rPr>
      <t>混在</t>
    </r>
  </si>
  <si>
    <r>
      <t>16:0e/17:1</t>
    </r>
    <r>
      <rPr>
        <b/>
        <sz val="11"/>
        <color theme="1"/>
        <rFont val="ＭＳ Ｐゴシック"/>
        <family val="2"/>
        <charset val="128"/>
      </rPr>
      <t>混在</t>
    </r>
  </si>
  <si>
    <r>
      <t>18:1/20:2</t>
    </r>
    <r>
      <rPr>
        <b/>
        <sz val="11"/>
        <color theme="1"/>
        <rFont val="ＭＳ Ｐゴシック"/>
        <family val="2"/>
        <charset val="128"/>
      </rPr>
      <t>混在</t>
    </r>
  </si>
  <si>
    <r>
      <t>GalNAcGM1b@</t>
    </r>
    <r>
      <rPr>
        <b/>
        <sz val="11"/>
        <color theme="1"/>
        <rFont val="ＭＳ Ｐゴシック"/>
        <family val="2"/>
        <charset val="128"/>
      </rPr>
      <t>仮</t>
    </r>
    <r>
      <rPr>
        <b/>
        <sz val="11"/>
        <color theme="1"/>
        <rFont val="Calibri"/>
        <family val="2"/>
      </rPr>
      <t>(d18:1/24:1)</t>
    </r>
  </si>
  <si>
    <r>
      <t>PGorBMP{</t>
    </r>
    <r>
      <rPr>
        <b/>
        <sz val="11"/>
        <color theme="1"/>
        <rFont val="ＭＳ Ｐゴシック"/>
        <family val="2"/>
        <charset val="128"/>
      </rPr>
      <t>多分</t>
    </r>
    <r>
      <rPr>
        <b/>
        <sz val="11"/>
        <color theme="1"/>
        <rFont val="Calibri"/>
        <family val="2"/>
      </rPr>
      <t>BMP}(16:0/20:4)</t>
    </r>
  </si>
  <si>
    <r>
      <t>16:1/19:1</t>
    </r>
    <r>
      <rPr>
        <b/>
        <sz val="11"/>
        <color theme="1"/>
        <rFont val="ＭＳ Ｐゴシック"/>
        <family val="2"/>
        <charset val="128"/>
      </rPr>
      <t>混在</t>
    </r>
  </si>
  <si>
    <r>
      <t>PGorBMP{</t>
    </r>
    <r>
      <rPr>
        <b/>
        <sz val="11"/>
        <color theme="1"/>
        <rFont val="ＭＳ Ｐゴシック"/>
        <family val="2"/>
        <charset val="128"/>
      </rPr>
      <t>多分</t>
    </r>
    <r>
      <rPr>
        <b/>
        <sz val="11"/>
        <color theme="1"/>
        <rFont val="Calibri"/>
        <family val="2"/>
      </rPr>
      <t>BMP}(18:1/20:4)</t>
    </r>
  </si>
  <si>
    <r>
      <t>17:1/20:1</t>
    </r>
    <r>
      <rPr>
        <b/>
        <sz val="11"/>
        <color theme="1"/>
        <rFont val="ＭＳ Ｐゴシック"/>
        <family val="2"/>
        <charset val="128"/>
      </rPr>
      <t>混在</t>
    </r>
  </si>
  <si>
    <r>
      <t>GM1b@</t>
    </r>
    <r>
      <rPr>
        <b/>
        <sz val="11"/>
        <color theme="1"/>
        <rFont val="ＭＳ Ｐゴシック"/>
        <family val="2"/>
        <charset val="128"/>
      </rPr>
      <t>仮</t>
    </r>
    <r>
      <rPr>
        <b/>
        <sz val="11"/>
        <color theme="1"/>
        <rFont val="Calibri"/>
        <family val="2"/>
      </rPr>
      <t>[NeuGc](d18:1/24:1)</t>
    </r>
  </si>
  <si>
    <r>
      <t>GM1b@</t>
    </r>
    <r>
      <rPr>
        <b/>
        <sz val="11"/>
        <color theme="1"/>
        <rFont val="ＭＳ Ｐゴシック"/>
        <family val="2"/>
        <charset val="128"/>
      </rPr>
      <t>仮</t>
    </r>
    <r>
      <rPr>
        <b/>
        <sz val="11"/>
        <color theme="1"/>
        <rFont val="Calibri"/>
        <family val="2"/>
      </rPr>
      <t>(d18:0/16:0)</t>
    </r>
  </si>
  <si>
    <r>
      <t>16:0e/24:1</t>
    </r>
    <r>
      <rPr>
        <b/>
        <sz val="11"/>
        <color theme="1"/>
        <rFont val="ＭＳ Ｐゴシック"/>
        <family val="2"/>
        <charset val="128"/>
      </rPr>
      <t>混在</t>
    </r>
  </si>
  <si>
    <r>
      <t>GM1b@</t>
    </r>
    <r>
      <rPr>
        <b/>
        <sz val="11"/>
        <color theme="1"/>
        <rFont val="ＭＳ Ｐゴシック"/>
        <family val="2"/>
        <charset val="128"/>
      </rPr>
      <t>仮</t>
    </r>
    <r>
      <rPr>
        <b/>
        <sz val="11"/>
        <color theme="1"/>
        <rFont val="Calibri"/>
        <family val="2"/>
      </rPr>
      <t>(d18:1/22:0)</t>
    </r>
  </si>
  <si>
    <r>
      <t>14:0/18:0</t>
    </r>
    <r>
      <rPr>
        <b/>
        <sz val="11"/>
        <color theme="1"/>
        <rFont val="ＭＳ Ｐゴシック"/>
        <family val="2"/>
        <charset val="128"/>
      </rPr>
      <t>混在</t>
    </r>
    <rPh sb="9" eb="11">
      <t>コンザイ</t>
    </rPh>
    <phoneticPr fontId="18"/>
  </si>
  <si>
    <r>
      <t>20:1/20:1</t>
    </r>
    <r>
      <rPr>
        <b/>
        <sz val="11"/>
        <color theme="1"/>
        <rFont val="ＭＳ Ｐゴシック"/>
        <family val="2"/>
        <charset val="128"/>
      </rPr>
      <t>混在</t>
    </r>
    <rPh sb="9" eb="11">
      <t>コンザイ</t>
    </rPh>
    <phoneticPr fontId="18"/>
  </si>
  <si>
    <r>
      <t>GalNAcGM1b@</t>
    </r>
    <r>
      <rPr>
        <b/>
        <sz val="11"/>
        <color theme="1"/>
        <rFont val="ＭＳ Ｐゴシック"/>
        <family val="2"/>
        <charset val="128"/>
      </rPr>
      <t>仮</t>
    </r>
    <r>
      <rPr>
        <b/>
        <sz val="11"/>
        <color theme="1"/>
        <rFont val="Calibri"/>
        <family val="2"/>
      </rPr>
      <t>[NeuGc](d18:1/24:1)</t>
    </r>
  </si>
  <si>
    <r>
      <t>16:0e/18:1</t>
    </r>
    <r>
      <rPr>
        <b/>
        <sz val="11"/>
        <color theme="1"/>
        <rFont val="ＭＳ Ｐゴシック"/>
        <family val="2"/>
        <charset val="128"/>
      </rPr>
      <t>混在</t>
    </r>
    <rPh sb="10" eb="12">
      <t>コンザイ</t>
    </rPh>
    <phoneticPr fontId="18"/>
  </si>
  <si>
    <r>
      <t>GM1b@</t>
    </r>
    <r>
      <rPr>
        <b/>
        <sz val="11"/>
        <color theme="1"/>
        <rFont val="ＭＳ Ｐゴシック"/>
        <family val="2"/>
        <charset val="128"/>
      </rPr>
      <t>仮</t>
    </r>
    <r>
      <rPr>
        <b/>
        <sz val="11"/>
        <color theme="1"/>
        <rFont val="Calibri"/>
        <family val="2"/>
      </rPr>
      <t>(d18:1/20:0)</t>
    </r>
  </si>
  <si>
    <r>
      <t>16:0p/19:1</t>
    </r>
    <r>
      <rPr>
        <b/>
        <sz val="11"/>
        <color theme="1"/>
        <rFont val="ＭＳ Ｐゴシック"/>
        <family val="2"/>
        <charset val="128"/>
      </rPr>
      <t>混在</t>
    </r>
    <rPh sb="10" eb="12">
      <t>コンザイ</t>
    </rPh>
    <phoneticPr fontId="18"/>
  </si>
  <si>
    <r>
      <t>PGorBMP{</t>
    </r>
    <r>
      <rPr>
        <b/>
        <sz val="11"/>
        <color theme="1"/>
        <rFont val="ＭＳ Ｐゴシック"/>
        <family val="2"/>
        <charset val="128"/>
      </rPr>
      <t>多分</t>
    </r>
    <r>
      <rPr>
        <b/>
        <sz val="11"/>
        <color theme="1"/>
        <rFont val="Calibri"/>
        <family val="2"/>
      </rPr>
      <t>BMP}(18:1/20:3)</t>
    </r>
  </si>
  <si>
    <r>
      <t>GalNAcGM1b@</t>
    </r>
    <r>
      <rPr>
        <b/>
        <sz val="11"/>
        <color theme="1"/>
        <rFont val="ＭＳ Ｐゴシック"/>
        <family val="2"/>
        <charset val="128"/>
      </rPr>
      <t>仮</t>
    </r>
    <r>
      <rPr>
        <b/>
        <sz val="11"/>
        <color theme="1"/>
        <rFont val="Calibri"/>
        <family val="2"/>
      </rPr>
      <t>(d18:1/18:0)</t>
    </r>
  </si>
  <si>
    <r>
      <t>GalGalNAcGM1b@</t>
    </r>
    <r>
      <rPr>
        <b/>
        <sz val="11"/>
        <color theme="1"/>
        <rFont val="ＭＳ Ｐゴシック"/>
        <family val="2"/>
        <charset val="128"/>
      </rPr>
      <t>仮</t>
    </r>
    <r>
      <rPr>
        <b/>
        <sz val="11"/>
        <color theme="1"/>
        <rFont val="Calibri"/>
        <family val="2"/>
      </rPr>
      <t>[NeuGc](d18:1/16:0)</t>
    </r>
  </si>
  <si>
    <r>
      <t>14:0/18:2</t>
    </r>
    <r>
      <rPr>
        <b/>
        <sz val="11"/>
        <color theme="1"/>
        <rFont val="ＭＳ Ｐゴシック"/>
        <family val="2"/>
        <charset val="128"/>
      </rPr>
      <t>混在</t>
    </r>
  </si>
  <si>
    <r>
      <t>16:0e/22:0</t>
    </r>
    <r>
      <rPr>
        <b/>
        <sz val="11"/>
        <color theme="1"/>
        <rFont val="ＭＳ Ｐゴシック"/>
        <family val="2"/>
        <charset val="128"/>
      </rPr>
      <t>混在</t>
    </r>
  </si>
  <si>
    <r>
      <t>18:1/24:2</t>
    </r>
    <r>
      <rPr>
        <b/>
        <sz val="11"/>
        <color theme="1"/>
        <rFont val="ＭＳ Ｐゴシック"/>
        <family val="2"/>
        <charset val="128"/>
      </rPr>
      <t>混在</t>
    </r>
  </si>
  <si>
    <r>
      <t>IS</t>
    </r>
    <r>
      <rPr>
        <b/>
        <sz val="11"/>
        <color theme="1"/>
        <rFont val="ＭＳ Ｐゴシック"/>
        <family val="2"/>
        <charset val="128"/>
      </rPr>
      <t>混入物の可能性大</t>
    </r>
    <rPh sb="2" eb="4">
      <t>コンニュウ</t>
    </rPh>
    <rPh sb="4" eb="5">
      <t>ブツ</t>
    </rPh>
    <rPh sb="6" eb="9">
      <t>カノウセイ</t>
    </rPh>
    <rPh sb="9" eb="10">
      <t>ダイ</t>
    </rPh>
    <phoneticPr fontId="18"/>
  </si>
  <si>
    <r>
      <t>PGorBMP{</t>
    </r>
    <r>
      <rPr>
        <b/>
        <sz val="11"/>
        <color theme="1"/>
        <rFont val="ＭＳ Ｐゴシック"/>
        <family val="2"/>
        <charset val="128"/>
      </rPr>
      <t>多分</t>
    </r>
    <r>
      <rPr>
        <b/>
        <sz val="11"/>
        <color theme="1"/>
        <rFont val="Calibri"/>
        <family val="2"/>
      </rPr>
      <t>BMP}(18:1/22:4)</t>
    </r>
  </si>
  <si>
    <r>
      <t>GalNAcGM1b@</t>
    </r>
    <r>
      <rPr>
        <b/>
        <sz val="11"/>
        <color theme="1"/>
        <rFont val="ＭＳ Ｐゴシック"/>
        <family val="2"/>
        <charset val="128"/>
      </rPr>
      <t>仮</t>
    </r>
    <r>
      <rPr>
        <b/>
        <sz val="11"/>
        <color theme="1"/>
        <rFont val="Calibri"/>
        <family val="2"/>
      </rPr>
      <t>[NeuGc](d18:1/18:0)</t>
    </r>
  </si>
  <si>
    <r>
      <t>16:1/16:1</t>
    </r>
    <r>
      <rPr>
        <b/>
        <sz val="11"/>
        <color theme="1"/>
        <rFont val="ＭＳ Ｐゴシック"/>
        <family val="2"/>
        <charset val="128"/>
      </rPr>
      <t>混在</t>
    </r>
    <rPh sb="9" eb="11">
      <t>コンザイ</t>
    </rPh>
    <phoneticPr fontId="18"/>
  </si>
  <si>
    <r>
      <t>GalGalNAcGM1b@</t>
    </r>
    <r>
      <rPr>
        <b/>
        <sz val="11"/>
        <color theme="1"/>
        <rFont val="ＭＳ Ｐゴシック"/>
        <family val="2"/>
        <charset val="128"/>
      </rPr>
      <t>仮</t>
    </r>
    <r>
      <rPr>
        <b/>
        <sz val="11"/>
        <color theme="1"/>
        <rFont val="Calibri"/>
        <family val="2"/>
      </rPr>
      <t>(d34:1)</t>
    </r>
  </si>
  <si>
    <r>
      <t>14:0/26:0</t>
    </r>
    <r>
      <rPr>
        <b/>
        <sz val="11"/>
        <color theme="1"/>
        <rFont val="ＭＳ Ｐゴシック"/>
        <family val="2"/>
        <charset val="128"/>
      </rPr>
      <t>混在</t>
    </r>
  </si>
  <si>
    <r>
      <t>18:0p/14:0</t>
    </r>
    <r>
      <rPr>
        <b/>
        <sz val="11"/>
        <color theme="1"/>
        <rFont val="ＭＳ Ｐゴシック"/>
        <family val="2"/>
        <charset val="128"/>
      </rPr>
      <t>混在</t>
    </r>
    <rPh sb="10" eb="12">
      <t>コンザイ</t>
    </rPh>
    <phoneticPr fontId="18"/>
  </si>
  <si>
    <r>
      <t>12:0/18:0</t>
    </r>
    <r>
      <rPr>
        <b/>
        <sz val="11"/>
        <color theme="1"/>
        <rFont val="ＭＳ Ｐゴシック"/>
        <family val="2"/>
        <charset val="128"/>
      </rPr>
      <t>混在</t>
    </r>
    <rPh sb="9" eb="11">
      <t>コンザイ</t>
    </rPh>
    <phoneticPr fontId="18"/>
  </si>
  <si>
    <r>
      <t>GalNAcGM1b@</t>
    </r>
    <r>
      <rPr>
        <b/>
        <sz val="11"/>
        <color theme="1"/>
        <rFont val="ＭＳ Ｐゴシック"/>
        <family val="2"/>
        <charset val="128"/>
      </rPr>
      <t>仮</t>
    </r>
    <r>
      <rPr>
        <b/>
        <sz val="11"/>
        <color theme="1"/>
        <rFont val="Calibri"/>
        <family val="2"/>
      </rPr>
      <t>(d42:1)</t>
    </r>
  </si>
  <si>
    <r>
      <t>GM1b@</t>
    </r>
    <r>
      <rPr>
        <b/>
        <sz val="11"/>
        <color theme="1"/>
        <rFont val="ＭＳ Ｐゴシック"/>
        <family val="2"/>
        <charset val="128"/>
      </rPr>
      <t>仮</t>
    </r>
    <r>
      <rPr>
        <b/>
        <sz val="11"/>
        <color theme="1"/>
        <rFont val="Calibri"/>
        <family val="2"/>
      </rPr>
      <t>[NeuGc](d38:1)</t>
    </r>
  </si>
  <si>
    <r>
      <t>GalNAcGM1b@</t>
    </r>
    <r>
      <rPr>
        <b/>
        <sz val="11"/>
        <color theme="1"/>
        <rFont val="ＭＳ Ｐゴシック"/>
        <family val="2"/>
        <charset val="128"/>
      </rPr>
      <t>仮</t>
    </r>
    <r>
      <rPr>
        <b/>
        <sz val="11"/>
        <color theme="1"/>
        <rFont val="Calibri"/>
        <family val="2"/>
      </rPr>
      <t>(d38:1)</t>
    </r>
  </si>
  <si>
    <r>
      <t>GM1b@</t>
    </r>
    <r>
      <rPr>
        <b/>
        <sz val="11"/>
        <color theme="1"/>
        <rFont val="ＭＳ Ｐゴシック"/>
        <family val="2"/>
        <charset val="128"/>
      </rPr>
      <t>仮</t>
    </r>
    <r>
      <rPr>
        <b/>
        <sz val="11"/>
        <color theme="1"/>
        <rFont val="Calibri"/>
        <family val="2"/>
      </rPr>
      <t>(d35:1)</t>
    </r>
  </si>
  <si>
    <r>
      <t>14:1/16:0</t>
    </r>
    <r>
      <rPr>
        <b/>
        <sz val="11"/>
        <color theme="1"/>
        <rFont val="ＭＳ Ｐゴシック"/>
        <family val="2"/>
        <charset val="128"/>
      </rPr>
      <t>混在</t>
    </r>
    <rPh sb="9" eb="11">
      <t>コンザイ</t>
    </rPh>
    <phoneticPr fontId="18"/>
  </si>
  <si>
    <r>
      <t>GM1b@</t>
    </r>
    <r>
      <rPr>
        <b/>
        <sz val="11"/>
        <color theme="1"/>
        <rFont val="ＭＳ Ｐゴシック"/>
        <family val="2"/>
        <charset val="128"/>
      </rPr>
      <t>仮</t>
    </r>
    <r>
      <rPr>
        <b/>
        <sz val="11"/>
        <color theme="1"/>
        <rFont val="Calibri"/>
        <family val="2"/>
      </rPr>
      <t>(d40:2)</t>
    </r>
  </si>
  <si>
    <r>
      <t>18:0/24:0</t>
    </r>
    <r>
      <rPr>
        <b/>
        <sz val="11"/>
        <color theme="1"/>
        <rFont val="ＭＳ Ｐゴシック"/>
        <family val="2"/>
        <charset val="128"/>
      </rPr>
      <t>混在</t>
    </r>
  </si>
  <si>
    <r>
      <t>GalNAcGM1b@</t>
    </r>
    <r>
      <rPr>
        <b/>
        <sz val="11"/>
        <color theme="1"/>
        <rFont val="ＭＳ Ｐゴシック"/>
        <family val="2"/>
        <charset val="128"/>
      </rPr>
      <t>仮</t>
    </r>
    <r>
      <rPr>
        <b/>
        <sz val="11"/>
        <color theme="1"/>
        <rFont val="Calibri"/>
        <family val="2"/>
      </rPr>
      <t>[NeuGc](d38:1)</t>
    </r>
  </si>
  <si>
    <r>
      <t>GalGalNAcGM1b@</t>
    </r>
    <r>
      <rPr>
        <b/>
        <sz val="11"/>
        <color theme="1"/>
        <rFont val="ＭＳ Ｐゴシック"/>
        <family val="2"/>
        <charset val="128"/>
      </rPr>
      <t>仮</t>
    </r>
    <r>
      <rPr>
        <b/>
        <sz val="11"/>
        <color theme="1"/>
        <rFont val="Calibri"/>
        <family val="2"/>
      </rPr>
      <t>[NeuGc](d36:1)</t>
    </r>
  </si>
  <si>
    <r>
      <t>GalNAcGM1b@</t>
    </r>
    <r>
      <rPr>
        <b/>
        <sz val="11"/>
        <color theme="1"/>
        <rFont val="ＭＳ Ｐゴシック"/>
        <family val="2"/>
        <charset val="128"/>
      </rPr>
      <t>仮</t>
    </r>
    <r>
      <rPr>
        <b/>
        <sz val="11"/>
        <color theme="1"/>
        <rFont val="Calibri"/>
        <family val="2"/>
      </rPr>
      <t>[NeuGc](d42:1)</t>
    </r>
  </si>
  <si>
    <r>
      <rPr>
        <b/>
        <sz val="11"/>
        <color theme="1"/>
        <rFont val="ＭＳ Ｐゴシック"/>
        <family val="2"/>
        <charset val="128"/>
      </rPr>
      <t>細胞</t>
    </r>
    <r>
      <rPr>
        <b/>
        <sz val="11"/>
        <color theme="1"/>
        <rFont val="Calibri"/>
        <family val="2"/>
      </rPr>
      <t>A</t>
    </r>
    <r>
      <rPr>
        <b/>
        <sz val="11"/>
        <color theme="1"/>
        <rFont val="ＭＳ Ｐゴシック"/>
        <family val="2"/>
        <charset val="128"/>
      </rPr>
      <t>群</t>
    </r>
    <rPh sb="0" eb="2">
      <t>サイボウ</t>
    </rPh>
    <rPh sb="3" eb="4">
      <t>グン</t>
    </rPh>
    <phoneticPr fontId="18"/>
  </si>
  <si>
    <r>
      <rPr>
        <b/>
        <sz val="11"/>
        <color theme="1"/>
        <rFont val="ＭＳ Ｐゴシック"/>
        <family val="2"/>
        <charset val="128"/>
      </rPr>
      <t>細胞</t>
    </r>
    <r>
      <rPr>
        <b/>
        <sz val="11"/>
        <color theme="1"/>
        <rFont val="Calibri"/>
        <family val="2"/>
      </rPr>
      <t>B</t>
    </r>
    <r>
      <rPr>
        <b/>
        <sz val="11"/>
        <color theme="1"/>
        <rFont val="ＭＳ Ｐゴシック"/>
        <family val="2"/>
        <charset val="128"/>
      </rPr>
      <t>群</t>
    </r>
    <rPh sb="0" eb="2">
      <t>サイボウ</t>
    </rPh>
    <rPh sb="3" eb="4">
      <t>グン</t>
    </rPh>
    <phoneticPr fontId="18"/>
  </si>
  <si>
    <t>A</t>
    <phoneticPr fontId="18"/>
  </si>
  <si>
    <t>B</t>
    <phoneticPr fontId="18"/>
  </si>
  <si>
    <t>C</t>
    <phoneticPr fontId="18"/>
  </si>
  <si>
    <r>
      <rPr>
        <b/>
        <sz val="11"/>
        <color theme="1"/>
        <rFont val="ＭＳ Ｐゴシック"/>
        <family val="2"/>
        <charset val="128"/>
      </rPr>
      <t>培地</t>
    </r>
    <r>
      <rPr>
        <b/>
        <sz val="11"/>
        <color theme="1"/>
        <rFont val="Calibri"/>
        <family val="2"/>
      </rPr>
      <t>A</t>
    </r>
    <rPh sb="0" eb="2">
      <t>バイチ</t>
    </rPh>
    <phoneticPr fontId="18"/>
  </si>
  <si>
    <r>
      <rPr>
        <b/>
        <sz val="11"/>
        <color theme="1"/>
        <rFont val="ＭＳ Ｐゴシック"/>
        <family val="2"/>
        <charset val="128"/>
      </rPr>
      <t>培地</t>
    </r>
    <r>
      <rPr>
        <b/>
        <sz val="11"/>
        <color theme="1"/>
        <rFont val="Calibri"/>
        <family val="2"/>
      </rPr>
      <t>B</t>
    </r>
    <phoneticPr fontId="18"/>
  </si>
  <si>
    <r>
      <rPr>
        <b/>
        <sz val="11"/>
        <color theme="1"/>
        <rFont val="ＭＳ Ｐゴシック"/>
        <family val="2"/>
        <charset val="128"/>
      </rPr>
      <t>培地</t>
    </r>
    <r>
      <rPr>
        <b/>
        <sz val="11"/>
        <color theme="1"/>
        <rFont val="Calibri"/>
        <family val="2"/>
      </rPr>
      <t>C</t>
    </r>
    <phoneticPr fontId="18"/>
  </si>
  <si>
    <r>
      <rPr>
        <b/>
        <sz val="11"/>
        <color theme="1"/>
        <rFont val="ＭＳ Ｐゴシック"/>
        <family val="2"/>
        <charset val="128"/>
      </rPr>
      <t>クラス</t>
    </r>
    <phoneticPr fontId="18"/>
  </si>
  <si>
    <r>
      <rPr>
        <b/>
        <sz val="11"/>
        <color theme="1"/>
        <rFont val="ＭＳ Ｐゴシック"/>
        <family val="2"/>
        <charset val="128"/>
      </rPr>
      <t>その他</t>
    </r>
  </si>
  <si>
    <r>
      <t>α</t>
    </r>
    <r>
      <rPr>
        <b/>
        <sz val="11"/>
        <color theme="1"/>
        <rFont val="ＭＳ Ｐゴシック"/>
        <family val="2"/>
        <charset val="128"/>
      </rPr>
      <t>トコフェロールキノン</t>
    </r>
  </si>
  <si>
    <r>
      <rPr>
        <b/>
        <sz val="11"/>
        <color theme="1"/>
        <rFont val="ＭＳ Ｐゴシック"/>
        <family val="2"/>
        <charset val="128"/>
      </rPr>
      <t>ここに特徴的な結果に関するサマリーが入ります</t>
    </r>
    <rPh sb="3" eb="5">
      <t>トクチョウ</t>
    </rPh>
    <rPh sb="5" eb="6">
      <t>テキ</t>
    </rPh>
    <rPh sb="7" eb="9">
      <t>ケッカ</t>
    </rPh>
    <rPh sb="10" eb="11">
      <t>カン</t>
    </rPh>
    <rPh sb="18" eb="19">
      <t>ハイ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</si>
</sst>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"/>
  </numFmts>
  <fonts count="22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ＭＳ Ｐゴシック"/>
      <family val="2"/>
      <charset val="128"/>
    </font>
    <font>
      <b/>
      <sz val="13"/>
      <color theme="3"/>
      <name val="ＭＳ Ｐゴシック"/>
      <family val="2"/>
      <charset val="128"/>
    </font>
    <font>
      <b/>
      <sz val="11"/>
      <color theme="3"/>
      <name val="ＭＳ Ｐゴシック"/>
      <family val="2"/>
      <charset val="128"/>
    </font>
    <font>
      <sz val="11"/>
      <color rgb="FF006100"/>
      <name val="ＭＳ Ｐゴシック"/>
      <family val="2"/>
      <charset val="128"/>
    </font>
    <font>
      <sz val="11"/>
      <color rgb="FF9C0006"/>
      <name val="ＭＳ Ｐゴシック"/>
      <family val="2"/>
      <charset val="128"/>
    </font>
    <font>
      <sz val="11"/>
      <color rgb="FF9C5700"/>
      <name val="ＭＳ Ｐゴシック"/>
      <family val="2"/>
      <charset val="128"/>
    </font>
    <font>
      <sz val="11"/>
      <color rgb="FF3F3F76"/>
      <name val="ＭＳ Ｐゴシック"/>
      <family val="2"/>
      <charset val="128"/>
    </font>
    <font>
      <b/>
      <sz val="11"/>
      <color rgb="FF3F3F3F"/>
      <name val="ＭＳ Ｐゴシック"/>
      <family val="2"/>
      <charset val="128"/>
    </font>
    <font>
      <b/>
      <sz val="11"/>
      <color rgb="FFFA7D00"/>
      <name val="ＭＳ Ｐゴシック"/>
      <family val="2"/>
      <charset val="128"/>
    </font>
    <font>
      <sz val="11"/>
      <color rgb="FFFA7D00"/>
      <name val="ＭＳ Ｐゴシック"/>
      <family val="2"/>
      <charset val="128"/>
    </font>
    <font>
      <b/>
      <sz val="11"/>
      <color theme="0"/>
      <name val="ＭＳ Ｐゴシック"/>
      <family val="2"/>
      <charset val="128"/>
    </font>
    <font>
      <sz val="11"/>
      <color rgb="FFFF0000"/>
      <name val="ＭＳ Ｐゴシック"/>
      <family val="2"/>
      <charset val="128"/>
    </font>
    <font>
      <i/>
      <sz val="11"/>
      <color rgb="FF7F7F7F"/>
      <name val="ＭＳ Ｐゴシック"/>
      <family val="2"/>
      <charset val="128"/>
    </font>
    <font>
      <b/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6"/>
      <name val="ＭＳ Ｐゴシック"/>
      <family val="2"/>
      <charset val="128"/>
    </font>
    <font>
      <b/>
      <sz val="11"/>
      <color theme="1"/>
      <name val="Calibri"/>
      <family val="2"/>
    </font>
    <font>
      <b/>
      <sz val="11"/>
      <color theme="1"/>
      <name val="ＭＳ Ｐゴシック"/>
      <family val="3"/>
      <charset val="128"/>
    </font>
    <font>
      <sz val="11"/>
      <color theme="1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9" fillId="0" borderId="0" xfId="0" applyFont="1" applyFill="1">
      <alignment vertical="center"/>
    </xf>
    <xf numFmtId="0" fontId="19" fillId="0" borderId="0" xfId="0" applyFont="1">
      <alignment vertical="center"/>
    </xf>
    <xf numFmtId="176" fontId="19" fillId="0" borderId="0" xfId="0" applyNumberFormat="1" applyFont="1">
      <alignment vertical="center"/>
    </xf>
    <xf numFmtId="2" fontId="19" fillId="0" borderId="0" xfId="0" applyNumberFormat="1" applyFont="1" applyAlignment="1">
      <alignment horizontal="center" vertical="center"/>
    </xf>
    <xf numFmtId="0" fontId="19" fillId="33" borderId="0" xfId="0" applyFont="1" applyFill="1">
      <alignment vertical="center"/>
    </xf>
    <xf numFmtId="0" fontId="21" fillId="0" borderId="0" xfId="0" applyFont="1">
      <alignment vertical="center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19" fillId="33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296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b/>
        <i val="0"/>
        <color rgb="FFFF0000"/>
      </font>
    </dxf>
    <dxf>
      <font>
        <b/>
        <i val="0"/>
        <color rgb="FF0000FF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504228</xdr:colOff>
      <xdr:row>26</xdr:row>
      <xdr:rowOff>26613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819428" cy="45173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zoomScale="75" zoomScaleNormal="75" workbookViewId="0">
      <selection activeCell="A28" sqref="A28"/>
    </sheetView>
  </sheetViews>
  <sheetFormatPr defaultRowHeight="13.2" x14ac:dyDescent="0.2"/>
  <sheetData/>
  <phoneticPr fontId="18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A1:AI533"/>
  <sheetViews>
    <sheetView tabSelected="1" zoomScale="75" zoomScaleNormal="75" workbookViewId="0">
      <pane xSplit="4" ySplit="3" topLeftCell="E5" activePane="bottomRight" state="frozen"/>
      <selection pane="topRight" activeCell="E1" sqref="E1"/>
      <selection pane="bottomLeft" activeCell="A4" sqref="A4"/>
      <selection pane="bottomRight"/>
    </sheetView>
  </sheetViews>
  <sheetFormatPr defaultColWidth="9" defaultRowHeight="14.4" x14ac:dyDescent="0.2"/>
  <cols>
    <col min="1" max="4" width="9" style="1"/>
    <col min="5" max="8" width="9" style="2"/>
    <col min="9" max="9" width="1.6640625" style="2" customWidth="1"/>
    <col min="10" max="13" width="9" style="2"/>
    <col min="14" max="14" width="1.6640625" style="2" customWidth="1"/>
    <col min="15" max="19" width="9" style="2"/>
    <col min="20" max="20" width="7.88671875" style="2" bestFit="1" customWidth="1"/>
    <col min="21" max="21" width="20.6640625" style="2" customWidth="1"/>
    <col min="22" max="22" width="9" style="2"/>
    <col min="23" max="33" width="1.6640625" style="2" customWidth="1"/>
    <col min="34" max="34" width="9" style="2"/>
    <col min="35" max="35" width="39.33203125" style="2" bestFit="1" customWidth="1"/>
    <col min="36" max="16384" width="9" style="2"/>
  </cols>
  <sheetData>
    <row r="1" spans="1:35" x14ac:dyDescent="0.2">
      <c r="A1" s="5"/>
      <c r="B1" s="5"/>
      <c r="C1" s="5" t="s">
        <v>0</v>
      </c>
      <c r="D1" s="5" t="s">
        <v>1</v>
      </c>
      <c r="E1" s="13" t="s">
        <v>740</v>
      </c>
      <c r="F1" s="13"/>
      <c r="G1" s="13"/>
      <c r="H1" s="13"/>
      <c r="I1" s="5"/>
      <c r="J1" s="13" t="s">
        <v>741</v>
      </c>
      <c r="K1" s="13"/>
      <c r="L1" s="13"/>
      <c r="M1" s="13"/>
      <c r="N1" s="5"/>
      <c r="O1" s="5" t="s">
        <v>2</v>
      </c>
      <c r="P1" s="5" t="s">
        <v>465</v>
      </c>
      <c r="Q1" s="5"/>
      <c r="R1" s="5" t="s">
        <v>647</v>
      </c>
      <c r="S1" s="5"/>
      <c r="T1" s="5" t="s">
        <v>648</v>
      </c>
      <c r="U1" s="5"/>
      <c r="V1" s="5"/>
      <c r="W1" s="13" t="s">
        <v>649</v>
      </c>
      <c r="X1" s="13"/>
      <c r="Y1" s="13"/>
      <c r="Z1" s="13"/>
      <c r="AA1" s="5"/>
      <c r="AB1" s="13" t="s">
        <v>650</v>
      </c>
      <c r="AC1" s="13"/>
      <c r="AD1" s="13"/>
      <c r="AE1" s="13"/>
      <c r="AF1" s="5"/>
      <c r="AG1" s="5" t="s">
        <v>18</v>
      </c>
      <c r="AH1" s="5" t="s">
        <v>651</v>
      </c>
      <c r="AI1" s="2" t="s">
        <v>652</v>
      </c>
    </row>
    <row r="2" spans="1:35" x14ac:dyDescent="0.2">
      <c r="A2" s="5"/>
      <c r="B2" s="5"/>
      <c r="C2" s="5" t="s">
        <v>3</v>
      </c>
      <c r="D2" s="5" t="s">
        <v>1</v>
      </c>
      <c r="E2" s="5" t="s">
        <v>4</v>
      </c>
      <c r="F2" s="5" t="s">
        <v>5</v>
      </c>
      <c r="G2" s="5" t="s">
        <v>6</v>
      </c>
      <c r="H2" s="5" t="s">
        <v>7</v>
      </c>
      <c r="I2" s="5"/>
      <c r="J2" s="5" t="s">
        <v>8</v>
      </c>
      <c r="K2" s="5" t="s">
        <v>9</v>
      </c>
      <c r="L2" s="5" t="s">
        <v>10</v>
      </c>
      <c r="M2" s="5" t="s">
        <v>11</v>
      </c>
      <c r="N2" s="5"/>
      <c r="O2" s="5" t="s">
        <v>2</v>
      </c>
      <c r="P2" s="5" t="s">
        <v>17</v>
      </c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 t="s">
        <v>649</v>
      </c>
      <c r="AI2" s="2" t="s">
        <v>653</v>
      </c>
    </row>
    <row r="3" spans="1:35" x14ac:dyDescent="0.2">
      <c r="A3" s="5" t="s">
        <v>12</v>
      </c>
      <c r="B3" s="5" t="s">
        <v>13</v>
      </c>
      <c r="C3" s="5" t="s">
        <v>14</v>
      </c>
      <c r="D3" s="5" t="s">
        <v>15</v>
      </c>
      <c r="E3" s="5" t="s">
        <v>639</v>
      </c>
      <c r="F3" s="5" t="s">
        <v>640</v>
      </c>
      <c r="G3" s="5" t="s">
        <v>641</v>
      </c>
      <c r="H3" s="5" t="s">
        <v>642</v>
      </c>
      <c r="I3" s="5"/>
      <c r="J3" s="5" t="s">
        <v>643</v>
      </c>
      <c r="K3" s="5" t="s">
        <v>644</v>
      </c>
      <c r="L3" s="5" t="s">
        <v>645</v>
      </c>
      <c r="M3" s="5" t="s">
        <v>646</v>
      </c>
      <c r="N3" s="5"/>
      <c r="O3" s="5" t="s">
        <v>654</v>
      </c>
      <c r="P3" s="5" t="s">
        <v>655</v>
      </c>
      <c r="Q3" s="5" t="s">
        <v>656</v>
      </c>
      <c r="R3" s="5" t="s">
        <v>657</v>
      </c>
      <c r="S3" s="5" t="s">
        <v>658</v>
      </c>
      <c r="T3" s="5" t="s">
        <v>648</v>
      </c>
      <c r="U3" s="5" t="s">
        <v>659</v>
      </c>
      <c r="V3" s="5" t="s">
        <v>660</v>
      </c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</row>
    <row r="4" spans="1:35" ht="27" customHeight="1" x14ac:dyDescent="0.2">
      <c r="A4" s="1">
        <v>1</v>
      </c>
      <c r="B4" s="1">
        <v>396.3477987</v>
      </c>
      <c r="C4" s="1">
        <v>7.4001759260000002</v>
      </c>
      <c r="D4" s="1">
        <v>-1</v>
      </c>
      <c r="E4" s="2">
        <v>1041232</v>
      </c>
      <c r="F4" s="2">
        <v>1137974</v>
      </c>
      <c r="G4" s="2">
        <v>1419663</v>
      </c>
      <c r="H4" s="2">
        <v>1269786</v>
      </c>
      <c r="J4" s="2">
        <v>1606675</v>
      </c>
      <c r="K4" s="2">
        <v>1274689</v>
      </c>
      <c r="L4" s="2">
        <v>1686403</v>
      </c>
      <c r="M4" s="2">
        <v>1406121</v>
      </c>
      <c r="O4" s="2">
        <v>1239</v>
      </c>
      <c r="P4" s="2">
        <f t="shared" ref="P4:P67" si="0">TTEST(E4:H4,J4:M4,2,3)</f>
        <v>6.9326292162484232E-2</v>
      </c>
      <c r="Q4" s="2" t="str">
        <f t="shared" ref="Q4:Q67" si="1">IF(P4&lt;0.001,"***",IF(P4&lt;0.01,"**",IF(P4&lt;0.05,"*","-")))</f>
        <v>-</v>
      </c>
      <c r="R4" s="2">
        <f t="shared" ref="R4:R67" si="2">AVERAGE(E4:H4)</f>
        <v>1217163.75</v>
      </c>
      <c r="S4" s="2">
        <f t="shared" ref="S4:S67" si="3">AVERAGE(J4:M4)</f>
        <v>1493472</v>
      </c>
      <c r="T4" s="3">
        <f t="shared" ref="T4:T67" si="4">(S4-R4)/SUM(R4:S4)</f>
        <v>0.10193485052353493</v>
      </c>
      <c r="U4" s="2" t="s">
        <v>661</v>
      </c>
      <c r="V4" s="2" t="str">
        <f t="shared" ref="V4:V24" si="5">IF(ISERROR(FIND(":M",U4)),IFERROR(LEFT(U4,FIND("(",U4)-1),IF(LEN(U4)&gt;0,"その他","")),"付加体")</f>
        <v>その他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4">
        <f t="shared" ref="AH4:AH67" si="6">S4/R4</f>
        <v>1.2270099236852889</v>
      </c>
    </row>
    <row r="5" spans="1:35" ht="27" customHeight="1" x14ac:dyDescent="0.2">
      <c r="A5" s="1">
        <v>2</v>
      </c>
      <c r="B5" s="1">
        <v>255.2337971</v>
      </c>
      <c r="C5" s="1">
        <v>5.8655166669999996</v>
      </c>
      <c r="D5" s="1">
        <v>-1</v>
      </c>
      <c r="E5" s="2">
        <v>163885</v>
      </c>
      <c r="F5" s="2">
        <v>191530</v>
      </c>
      <c r="G5" s="2">
        <v>181850</v>
      </c>
      <c r="H5" s="2">
        <v>160905</v>
      </c>
      <c r="J5" s="2">
        <v>234968</v>
      </c>
      <c r="K5" s="2">
        <v>267518</v>
      </c>
      <c r="L5" s="2">
        <v>249497</v>
      </c>
      <c r="M5" s="2">
        <v>253135</v>
      </c>
      <c r="O5" s="2">
        <v>117785</v>
      </c>
      <c r="P5" s="2">
        <f t="shared" si="0"/>
        <v>2.5297273613522858E-4</v>
      </c>
      <c r="Q5" s="2" t="str">
        <f t="shared" si="1"/>
        <v>***</v>
      </c>
      <c r="R5" s="2">
        <f t="shared" si="2"/>
        <v>174542.5</v>
      </c>
      <c r="S5" s="2">
        <f t="shared" si="3"/>
        <v>251279.5</v>
      </c>
      <c r="T5" s="3">
        <f t="shared" si="4"/>
        <v>0.18020910145553776</v>
      </c>
      <c r="U5" s="2" t="s">
        <v>19</v>
      </c>
      <c r="V5" s="2" t="str">
        <f t="shared" si="5"/>
        <v>FA</v>
      </c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4">
        <f t="shared" si="6"/>
        <v>1.4396465044330178</v>
      </c>
    </row>
    <row r="6" spans="1:35" ht="27" customHeight="1" x14ac:dyDescent="0.2">
      <c r="A6" s="1">
        <v>3</v>
      </c>
      <c r="B6" s="1">
        <v>281.24922199999997</v>
      </c>
      <c r="C6" s="1">
        <v>6.0376777779999999</v>
      </c>
      <c r="D6" s="1">
        <v>-1</v>
      </c>
      <c r="E6" s="2">
        <v>99528</v>
      </c>
      <c r="F6" s="2">
        <v>97278</v>
      </c>
      <c r="G6" s="2">
        <v>70665</v>
      </c>
      <c r="H6" s="2">
        <v>92666</v>
      </c>
      <c r="J6" s="2">
        <v>134848</v>
      </c>
      <c r="K6" s="2">
        <v>164963</v>
      </c>
      <c r="L6" s="2">
        <v>165374</v>
      </c>
      <c r="M6" s="2">
        <v>170059</v>
      </c>
      <c r="O6" s="2">
        <v>1805</v>
      </c>
      <c r="P6" s="2">
        <f t="shared" si="0"/>
        <v>6.8338579910426562E-4</v>
      </c>
      <c r="Q6" s="2" t="str">
        <f t="shared" si="1"/>
        <v>***</v>
      </c>
      <c r="R6" s="2">
        <f t="shared" si="2"/>
        <v>90034.25</v>
      </c>
      <c r="S6" s="2">
        <f t="shared" si="3"/>
        <v>158811</v>
      </c>
      <c r="T6" s="3">
        <f t="shared" si="4"/>
        <v>0.27638361592194344</v>
      </c>
      <c r="U6" s="2" t="s">
        <v>20</v>
      </c>
      <c r="V6" s="2" t="str">
        <f t="shared" si="5"/>
        <v>FA</v>
      </c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4">
        <f t="shared" si="6"/>
        <v>1.7638954064703154</v>
      </c>
    </row>
    <row r="7" spans="1:35" ht="27" customHeight="1" x14ac:dyDescent="0.2">
      <c r="A7" s="1">
        <v>4</v>
      </c>
      <c r="B7" s="1">
        <v>885.55137890000003</v>
      </c>
      <c r="C7" s="1">
        <v>8.1364270829999992</v>
      </c>
      <c r="D7" s="1">
        <v>-1</v>
      </c>
      <c r="E7" s="2">
        <v>107200</v>
      </c>
      <c r="F7" s="2">
        <v>113302</v>
      </c>
      <c r="G7" s="2">
        <v>115237</v>
      </c>
      <c r="H7" s="2">
        <v>118701</v>
      </c>
      <c r="J7" s="2">
        <v>129104</v>
      </c>
      <c r="K7" s="2">
        <v>134510</v>
      </c>
      <c r="L7" s="2">
        <v>166856</v>
      </c>
      <c r="M7" s="2">
        <v>147020</v>
      </c>
      <c r="O7" s="2">
        <v>11</v>
      </c>
      <c r="P7" s="2">
        <f t="shared" si="0"/>
        <v>3.0312216950172569E-2</v>
      </c>
      <c r="Q7" s="2" t="str">
        <f t="shared" si="1"/>
        <v>*</v>
      </c>
      <c r="R7" s="2">
        <f t="shared" si="2"/>
        <v>113610</v>
      </c>
      <c r="S7" s="2">
        <f t="shared" si="3"/>
        <v>144372.5</v>
      </c>
      <c r="T7" s="3">
        <f t="shared" si="4"/>
        <v>0.1192425842838177</v>
      </c>
      <c r="U7" s="2" t="s">
        <v>21</v>
      </c>
      <c r="V7" s="2" t="str">
        <f t="shared" si="5"/>
        <v>PI</v>
      </c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4">
        <f t="shared" si="6"/>
        <v>1.2707728192940762</v>
      </c>
    </row>
    <row r="8" spans="1:35" ht="27" customHeight="1" x14ac:dyDescent="0.2">
      <c r="A8" s="1">
        <v>5</v>
      </c>
      <c r="B8" s="1">
        <v>283.2652994</v>
      </c>
      <c r="C8" s="1">
        <v>6.5522277779999998</v>
      </c>
      <c r="D8" s="1">
        <v>-1</v>
      </c>
      <c r="E8" s="2">
        <v>112216</v>
      </c>
      <c r="F8" s="2">
        <v>143406</v>
      </c>
      <c r="G8" s="2">
        <v>129503</v>
      </c>
      <c r="H8" s="2">
        <v>113490</v>
      </c>
      <c r="J8" s="2">
        <v>149932</v>
      </c>
      <c r="K8" s="2">
        <v>161749</v>
      </c>
      <c r="L8" s="2">
        <v>160014</v>
      </c>
      <c r="M8" s="2">
        <v>152328</v>
      </c>
      <c r="O8" s="2">
        <v>75564</v>
      </c>
      <c r="P8" s="2">
        <f t="shared" si="0"/>
        <v>1.7660265545873098E-2</v>
      </c>
      <c r="Q8" s="2" t="str">
        <f t="shared" si="1"/>
        <v>*</v>
      </c>
      <c r="R8" s="2">
        <f t="shared" si="2"/>
        <v>124653.75</v>
      </c>
      <c r="S8" s="2">
        <f t="shared" si="3"/>
        <v>156005.75</v>
      </c>
      <c r="T8" s="3">
        <f t="shared" si="4"/>
        <v>0.11170831559238152</v>
      </c>
      <c r="U8" s="2" t="s">
        <v>22</v>
      </c>
      <c r="V8" s="2" t="str">
        <f t="shared" si="5"/>
        <v>FA</v>
      </c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4">
        <f t="shared" si="6"/>
        <v>1.2515126901517202</v>
      </c>
    </row>
    <row r="9" spans="1:35" ht="27" customHeight="1" x14ac:dyDescent="0.2">
      <c r="A9" s="1">
        <v>6</v>
      </c>
      <c r="B9" s="1">
        <v>818.593705</v>
      </c>
      <c r="C9" s="1">
        <v>9.0332729169999997</v>
      </c>
      <c r="D9" s="1">
        <v>-1</v>
      </c>
      <c r="E9" s="2">
        <v>123139</v>
      </c>
      <c r="F9" s="2">
        <v>117395</v>
      </c>
      <c r="G9" s="2">
        <v>97961</v>
      </c>
      <c r="H9" s="2">
        <v>118703</v>
      </c>
      <c r="J9" s="2">
        <v>97741</v>
      </c>
      <c r="K9" s="2">
        <v>115755</v>
      </c>
      <c r="L9" s="2">
        <v>131616</v>
      </c>
      <c r="M9" s="2">
        <v>133035</v>
      </c>
      <c r="O9" s="2">
        <v>11</v>
      </c>
      <c r="P9" s="2">
        <f t="shared" si="0"/>
        <v>0.62053676784088829</v>
      </c>
      <c r="Q9" s="2" t="str">
        <f t="shared" si="1"/>
        <v>-</v>
      </c>
      <c r="R9" s="2">
        <f t="shared" si="2"/>
        <v>114299.5</v>
      </c>
      <c r="S9" s="2">
        <f t="shared" si="3"/>
        <v>119536.75</v>
      </c>
      <c r="T9" s="3">
        <f t="shared" si="4"/>
        <v>2.2397083429109045E-2</v>
      </c>
      <c r="U9" s="2" t="s">
        <v>23</v>
      </c>
      <c r="V9" s="2" t="str">
        <f t="shared" si="5"/>
        <v>PC</v>
      </c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4">
        <f t="shared" si="6"/>
        <v>1.045820410412994</v>
      </c>
    </row>
    <row r="10" spans="1:35" ht="27" customHeight="1" x14ac:dyDescent="0.2">
      <c r="A10" s="1">
        <v>7</v>
      </c>
      <c r="B10" s="1">
        <v>761.58352400000001</v>
      </c>
      <c r="C10" s="1">
        <v>8.2423833329999994</v>
      </c>
      <c r="D10" s="1">
        <v>-1</v>
      </c>
      <c r="E10" s="2">
        <v>105065</v>
      </c>
      <c r="F10" s="2">
        <v>95337</v>
      </c>
      <c r="G10" s="2">
        <v>80174</v>
      </c>
      <c r="H10" s="2">
        <v>93450</v>
      </c>
      <c r="J10" s="2">
        <v>99331</v>
      </c>
      <c r="K10" s="2">
        <v>116374</v>
      </c>
      <c r="L10" s="2">
        <v>126409</v>
      </c>
      <c r="M10" s="2">
        <v>109879</v>
      </c>
      <c r="O10" s="2">
        <v>6</v>
      </c>
      <c r="P10" s="2">
        <f t="shared" si="0"/>
        <v>4.4047955174552268E-2</v>
      </c>
      <c r="Q10" s="2" t="str">
        <f t="shared" si="1"/>
        <v>*</v>
      </c>
      <c r="R10" s="2">
        <f t="shared" si="2"/>
        <v>93506.5</v>
      </c>
      <c r="S10" s="2">
        <f t="shared" si="3"/>
        <v>112998.25</v>
      </c>
      <c r="T10" s="3">
        <f t="shared" si="4"/>
        <v>9.4388869989673357E-2</v>
      </c>
      <c r="U10" s="2" t="s">
        <v>24</v>
      </c>
      <c r="V10" s="2" t="str">
        <f t="shared" si="5"/>
        <v>SM</v>
      </c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4">
        <f t="shared" si="6"/>
        <v>1.2084534230240678</v>
      </c>
    </row>
    <row r="11" spans="1:35" ht="27" hidden="1" customHeight="1" x14ac:dyDescent="0.2">
      <c r="A11" s="1">
        <v>8</v>
      </c>
      <c r="B11" s="1">
        <v>589.555117</v>
      </c>
      <c r="C11" s="1">
        <v>8.8638999999999992</v>
      </c>
      <c r="D11" s="1">
        <v>-1</v>
      </c>
      <c r="E11" s="2">
        <v>105023</v>
      </c>
      <c r="F11" s="2">
        <v>101316</v>
      </c>
      <c r="G11" s="2">
        <v>94347</v>
      </c>
      <c r="H11" s="2">
        <v>104657</v>
      </c>
      <c r="J11" s="2">
        <v>98478</v>
      </c>
      <c r="K11" s="2">
        <v>99974</v>
      </c>
      <c r="L11" s="2">
        <v>119389</v>
      </c>
      <c r="M11" s="2">
        <v>113011</v>
      </c>
      <c r="O11" s="2">
        <v>64512</v>
      </c>
      <c r="P11" s="2">
        <f t="shared" si="0"/>
        <v>0.31740160698898928</v>
      </c>
      <c r="Q11" s="2" t="str">
        <f t="shared" si="1"/>
        <v>-</v>
      </c>
      <c r="R11" s="2">
        <f t="shared" si="2"/>
        <v>101335.75</v>
      </c>
      <c r="S11" s="2">
        <f t="shared" si="3"/>
        <v>107713</v>
      </c>
      <c r="T11" s="3">
        <f t="shared" si="4"/>
        <v>3.0506042250910373E-2</v>
      </c>
      <c r="U11" s="2" t="s">
        <v>25</v>
      </c>
      <c r="V11" s="2" t="str">
        <f t="shared" si="5"/>
        <v>IS</v>
      </c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4">
        <f t="shared" si="6"/>
        <v>1.0629318873151874</v>
      </c>
    </row>
    <row r="12" spans="1:35" ht="27" customHeight="1" x14ac:dyDescent="0.2">
      <c r="A12" s="1">
        <v>11</v>
      </c>
      <c r="B12" s="1">
        <v>844.60861120000004</v>
      </c>
      <c r="C12" s="1">
        <v>9.1587375000000009</v>
      </c>
      <c r="D12" s="1">
        <v>-1</v>
      </c>
      <c r="E12" s="2">
        <v>89786</v>
      </c>
      <c r="F12" s="2">
        <v>84590</v>
      </c>
      <c r="G12" s="2">
        <v>70795</v>
      </c>
      <c r="H12" s="2">
        <v>86167</v>
      </c>
      <c r="J12" s="2">
        <v>67275</v>
      </c>
      <c r="K12" s="2">
        <v>81343</v>
      </c>
      <c r="L12" s="2">
        <v>98756</v>
      </c>
      <c r="M12" s="2">
        <v>90480</v>
      </c>
      <c r="O12" s="2">
        <v>0</v>
      </c>
      <c r="P12" s="2">
        <f t="shared" si="0"/>
        <v>0.84520272138828667</v>
      </c>
      <c r="Q12" s="2" t="str">
        <f t="shared" si="1"/>
        <v>-</v>
      </c>
      <c r="R12" s="2">
        <f t="shared" si="2"/>
        <v>82834.5</v>
      </c>
      <c r="S12" s="2">
        <f t="shared" si="3"/>
        <v>84463.5</v>
      </c>
      <c r="T12" s="3">
        <f t="shared" si="4"/>
        <v>9.7371158053294118E-3</v>
      </c>
      <c r="U12" s="2" t="s">
        <v>26</v>
      </c>
      <c r="V12" s="2" t="str">
        <f t="shared" si="5"/>
        <v>PC</v>
      </c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4">
        <f t="shared" si="6"/>
        <v>1.0196657189938976</v>
      </c>
    </row>
    <row r="13" spans="1:35" ht="27" hidden="1" customHeight="1" x14ac:dyDescent="0.2">
      <c r="A13" s="1">
        <v>12</v>
      </c>
      <c r="B13" s="1">
        <v>422.35069729999998</v>
      </c>
      <c r="C13" s="1">
        <v>6.47117963</v>
      </c>
      <c r="D13" s="1">
        <v>-1</v>
      </c>
      <c r="E13" s="2">
        <v>85579</v>
      </c>
      <c r="F13" s="2">
        <v>87804</v>
      </c>
      <c r="G13" s="2">
        <v>84533</v>
      </c>
      <c r="H13" s="2">
        <v>89701</v>
      </c>
      <c r="J13" s="2">
        <v>84124</v>
      </c>
      <c r="K13" s="2">
        <v>93170</v>
      </c>
      <c r="L13" s="2">
        <v>80948</v>
      </c>
      <c r="M13" s="2">
        <v>87635</v>
      </c>
      <c r="O13" s="2">
        <v>86059</v>
      </c>
      <c r="P13" s="2">
        <f t="shared" si="0"/>
        <v>0.88631639597639089</v>
      </c>
      <c r="Q13" s="2" t="str">
        <f t="shared" si="1"/>
        <v>-</v>
      </c>
      <c r="R13" s="2">
        <f t="shared" si="2"/>
        <v>86904.25</v>
      </c>
      <c r="S13" s="2">
        <f t="shared" si="3"/>
        <v>86469.25</v>
      </c>
      <c r="T13" s="3">
        <f t="shared" si="4"/>
        <v>-2.5090339642448241E-3</v>
      </c>
      <c r="U13" s="2" t="s">
        <v>27</v>
      </c>
      <c r="V13" s="2" t="str">
        <f t="shared" si="5"/>
        <v>IS</v>
      </c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4">
        <f t="shared" si="6"/>
        <v>0.99499449106344051</v>
      </c>
    </row>
    <row r="14" spans="1:35" ht="27" customHeight="1" x14ac:dyDescent="0.2">
      <c r="A14" s="1">
        <v>13</v>
      </c>
      <c r="B14" s="1">
        <v>861.55217760000005</v>
      </c>
      <c r="C14" s="1">
        <v>8.0298708330000004</v>
      </c>
      <c r="D14" s="1">
        <v>-1</v>
      </c>
      <c r="E14" s="2">
        <v>90727</v>
      </c>
      <c r="F14" s="2">
        <v>84093</v>
      </c>
      <c r="G14" s="2">
        <v>75609</v>
      </c>
      <c r="H14" s="2">
        <v>81265</v>
      </c>
      <c r="J14" s="2">
        <v>53550</v>
      </c>
      <c r="K14" s="2">
        <v>67649</v>
      </c>
      <c r="L14" s="2">
        <v>80307</v>
      </c>
      <c r="M14" s="2">
        <v>76688</v>
      </c>
      <c r="O14" s="2">
        <v>16</v>
      </c>
      <c r="P14" s="2">
        <f t="shared" si="0"/>
        <v>0.10956888211217325</v>
      </c>
      <c r="Q14" s="2" t="str">
        <f t="shared" si="1"/>
        <v>-</v>
      </c>
      <c r="R14" s="2">
        <f t="shared" si="2"/>
        <v>82923.5</v>
      </c>
      <c r="S14" s="2">
        <f t="shared" si="3"/>
        <v>69548.5</v>
      </c>
      <c r="T14" s="3">
        <f t="shared" si="4"/>
        <v>-8.7721024188047642E-2</v>
      </c>
      <c r="U14" s="2" t="s">
        <v>28</v>
      </c>
      <c r="V14" s="2" t="str">
        <f t="shared" si="5"/>
        <v>PI</v>
      </c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4">
        <f t="shared" si="6"/>
        <v>0.83870675984491727</v>
      </c>
    </row>
    <row r="15" spans="1:35" ht="27" hidden="1" customHeight="1" x14ac:dyDescent="0.2">
      <c r="A15" s="1">
        <v>14</v>
      </c>
      <c r="B15" s="1">
        <v>740.54788770000005</v>
      </c>
      <c r="C15" s="1">
        <v>7.8547018519999998</v>
      </c>
      <c r="D15" s="1">
        <v>-1</v>
      </c>
      <c r="E15" s="2">
        <v>59023</v>
      </c>
      <c r="F15" s="2">
        <v>59986</v>
      </c>
      <c r="G15" s="2">
        <v>57804</v>
      </c>
      <c r="H15" s="2">
        <v>51229</v>
      </c>
      <c r="J15" s="2">
        <v>49697</v>
      </c>
      <c r="K15" s="2">
        <v>45544</v>
      </c>
      <c r="L15" s="2">
        <v>46606</v>
      </c>
      <c r="M15" s="2">
        <v>50484</v>
      </c>
      <c r="O15" s="2">
        <v>85301</v>
      </c>
      <c r="P15" s="2">
        <f t="shared" si="0"/>
        <v>1.2164783969411529E-2</v>
      </c>
      <c r="Q15" s="2" t="str">
        <f t="shared" si="1"/>
        <v>*</v>
      </c>
      <c r="R15" s="2">
        <f t="shared" si="2"/>
        <v>57010.5</v>
      </c>
      <c r="S15" s="2">
        <f t="shared" si="3"/>
        <v>48082.75</v>
      </c>
      <c r="T15" s="3">
        <f t="shared" si="4"/>
        <v>-8.4950746123085924E-2</v>
      </c>
      <c r="U15" s="2" t="s">
        <v>29</v>
      </c>
      <c r="V15" s="2" t="str">
        <f t="shared" si="5"/>
        <v>IS</v>
      </c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4">
        <f t="shared" si="6"/>
        <v>0.84340165408126577</v>
      </c>
    </row>
    <row r="16" spans="1:35" ht="27" customHeight="1" x14ac:dyDescent="0.2">
      <c r="A16" s="1">
        <v>15</v>
      </c>
      <c r="B16" s="1">
        <v>788.54736809999997</v>
      </c>
      <c r="C16" s="1">
        <v>8.5064291670000003</v>
      </c>
      <c r="D16" s="1">
        <v>-1</v>
      </c>
      <c r="E16" s="2">
        <v>75662</v>
      </c>
      <c r="F16" s="2">
        <v>76272</v>
      </c>
      <c r="G16" s="2">
        <v>67618</v>
      </c>
      <c r="H16" s="2">
        <v>70768</v>
      </c>
      <c r="J16" s="2">
        <v>63444</v>
      </c>
      <c r="K16" s="2">
        <v>75293</v>
      </c>
      <c r="L16" s="2">
        <v>82488</v>
      </c>
      <c r="M16" s="2">
        <v>82713</v>
      </c>
      <c r="O16" s="2">
        <v>21</v>
      </c>
      <c r="P16" s="2">
        <f t="shared" si="0"/>
        <v>0.52926431657909423</v>
      </c>
      <c r="Q16" s="2" t="str">
        <f t="shared" si="1"/>
        <v>-</v>
      </c>
      <c r="R16" s="2">
        <f t="shared" si="2"/>
        <v>72580</v>
      </c>
      <c r="S16" s="2">
        <f t="shared" si="3"/>
        <v>75984.5</v>
      </c>
      <c r="T16" s="3">
        <f t="shared" si="4"/>
        <v>2.2915972523718655E-2</v>
      </c>
      <c r="U16" s="2" t="s">
        <v>30</v>
      </c>
      <c r="V16" s="2" t="str">
        <f t="shared" si="5"/>
        <v>PS</v>
      </c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4">
        <f t="shared" si="6"/>
        <v>1.0469068613943235</v>
      </c>
    </row>
    <row r="17" spans="1:35" ht="27" customHeight="1" x14ac:dyDescent="0.2">
      <c r="A17" s="1">
        <v>16</v>
      </c>
      <c r="B17" s="1">
        <v>804.61403659999996</v>
      </c>
      <c r="C17" s="1">
        <v>9.4912166669999998</v>
      </c>
      <c r="D17" s="1">
        <v>-1</v>
      </c>
      <c r="E17" s="2">
        <v>57727</v>
      </c>
      <c r="F17" s="2">
        <v>58361</v>
      </c>
      <c r="G17" s="2">
        <v>59488</v>
      </c>
      <c r="H17" s="2">
        <v>71672</v>
      </c>
      <c r="J17" s="2">
        <v>44765</v>
      </c>
      <c r="K17" s="2">
        <v>56580</v>
      </c>
      <c r="L17" s="2">
        <v>79663</v>
      </c>
      <c r="M17" s="2">
        <v>70779</v>
      </c>
      <c r="O17" s="2">
        <v>0</v>
      </c>
      <c r="P17" s="2">
        <f t="shared" si="0"/>
        <v>0.8987454482752717</v>
      </c>
      <c r="Q17" s="2" t="str">
        <f t="shared" si="1"/>
        <v>-</v>
      </c>
      <c r="R17" s="2">
        <f t="shared" si="2"/>
        <v>61812</v>
      </c>
      <c r="S17" s="2">
        <f t="shared" si="3"/>
        <v>62946.75</v>
      </c>
      <c r="T17" s="3">
        <f t="shared" si="4"/>
        <v>9.0955544200306583E-3</v>
      </c>
      <c r="U17" s="2" t="s">
        <v>31</v>
      </c>
      <c r="V17" s="2" t="str">
        <f t="shared" si="5"/>
        <v>PC[e]</v>
      </c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4">
        <f t="shared" si="6"/>
        <v>1.0183580858085808</v>
      </c>
      <c r="AI17" s="2" t="s">
        <v>662</v>
      </c>
    </row>
    <row r="18" spans="1:35" ht="27" customHeight="1" x14ac:dyDescent="0.2">
      <c r="A18" s="1">
        <v>18</v>
      </c>
      <c r="B18" s="1">
        <v>792.57856709999999</v>
      </c>
      <c r="C18" s="1">
        <v>8.9186312500000007</v>
      </c>
      <c r="D18" s="1">
        <v>-1</v>
      </c>
      <c r="E18" s="2">
        <v>65891</v>
      </c>
      <c r="F18" s="2">
        <v>64357</v>
      </c>
      <c r="G18" s="2">
        <v>50331</v>
      </c>
      <c r="H18" s="2">
        <v>60613</v>
      </c>
      <c r="J18" s="2">
        <v>50471</v>
      </c>
      <c r="K18" s="2">
        <v>58671</v>
      </c>
      <c r="L18" s="2">
        <v>76143</v>
      </c>
      <c r="M18" s="2">
        <v>69083</v>
      </c>
      <c r="O18" s="2">
        <v>116</v>
      </c>
      <c r="P18" s="2">
        <f t="shared" si="0"/>
        <v>0.64151855052940732</v>
      </c>
      <c r="Q18" s="2" t="str">
        <f t="shared" si="1"/>
        <v>-</v>
      </c>
      <c r="R18" s="2">
        <f t="shared" si="2"/>
        <v>60298</v>
      </c>
      <c r="S18" s="2">
        <f t="shared" si="3"/>
        <v>63592</v>
      </c>
      <c r="T18" s="3">
        <f t="shared" si="4"/>
        <v>2.6588102348857858E-2</v>
      </c>
      <c r="U18" s="2" t="s">
        <v>32</v>
      </c>
      <c r="V18" s="2" t="str">
        <f t="shared" si="5"/>
        <v>PC</v>
      </c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4">
        <f t="shared" si="6"/>
        <v>1.0546286775680787</v>
      </c>
    </row>
    <row r="19" spans="1:35" ht="27" customHeight="1" x14ac:dyDescent="0.2">
      <c r="A19" s="1">
        <v>19</v>
      </c>
      <c r="B19" s="1">
        <v>596.52548720000004</v>
      </c>
      <c r="C19" s="1">
        <v>9.2560874999999996</v>
      </c>
      <c r="D19" s="1">
        <v>-1</v>
      </c>
      <c r="E19" s="2">
        <v>31832</v>
      </c>
      <c r="F19" s="2">
        <v>26832</v>
      </c>
      <c r="G19" s="2">
        <v>17943</v>
      </c>
      <c r="H19" s="2">
        <v>24718</v>
      </c>
      <c r="J19" s="2">
        <v>38380</v>
      </c>
      <c r="K19" s="2">
        <v>59458</v>
      </c>
      <c r="L19" s="2">
        <v>73911</v>
      </c>
      <c r="M19" s="2">
        <v>46724</v>
      </c>
      <c r="O19" s="2">
        <v>16</v>
      </c>
      <c r="P19" s="2">
        <f t="shared" si="0"/>
        <v>2.5992405856483426E-2</v>
      </c>
      <c r="Q19" s="2" t="str">
        <f t="shared" si="1"/>
        <v>*</v>
      </c>
      <c r="R19" s="2">
        <f t="shared" si="2"/>
        <v>25331.25</v>
      </c>
      <c r="S19" s="2">
        <f t="shared" si="3"/>
        <v>54618.25</v>
      </c>
      <c r="T19" s="3">
        <f t="shared" si="4"/>
        <v>0.36631873870380677</v>
      </c>
      <c r="U19" s="2" t="s">
        <v>33</v>
      </c>
      <c r="V19" s="2" t="str">
        <f t="shared" si="5"/>
        <v>Cer</v>
      </c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4">
        <f t="shared" si="6"/>
        <v>2.1561608684924747</v>
      </c>
    </row>
    <row r="20" spans="1:35" ht="27" customHeight="1" x14ac:dyDescent="0.2">
      <c r="A20" s="1">
        <v>20</v>
      </c>
      <c r="B20" s="1">
        <v>883.536788</v>
      </c>
      <c r="C20" s="1">
        <v>7.7505979170000003</v>
      </c>
      <c r="D20" s="1">
        <v>-1</v>
      </c>
      <c r="E20" s="2">
        <v>44537</v>
      </c>
      <c r="F20" s="2">
        <v>37980</v>
      </c>
      <c r="G20" s="2">
        <v>40808</v>
      </c>
      <c r="H20" s="2">
        <v>46553</v>
      </c>
      <c r="J20" s="2">
        <v>49567</v>
      </c>
      <c r="K20" s="2">
        <v>57477</v>
      </c>
      <c r="L20" s="2">
        <v>71673</v>
      </c>
      <c r="M20" s="2">
        <v>57775</v>
      </c>
      <c r="O20" s="2">
        <v>27</v>
      </c>
      <c r="P20" s="2">
        <f t="shared" si="0"/>
        <v>2.8573854063529344E-2</v>
      </c>
      <c r="Q20" s="2" t="str">
        <f t="shared" si="1"/>
        <v>*</v>
      </c>
      <c r="R20" s="2">
        <f t="shared" si="2"/>
        <v>42469.5</v>
      </c>
      <c r="S20" s="2">
        <f t="shared" si="3"/>
        <v>59123</v>
      </c>
      <c r="T20" s="3">
        <f t="shared" si="4"/>
        <v>0.16392450230085881</v>
      </c>
      <c r="U20" s="2" t="s">
        <v>34</v>
      </c>
      <c r="V20" s="2" t="str">
        <f t="shared" si="5"/>
        <v>PI</v>
      </c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4">
        <f t="shared" si="6"/>
        <v>1.3921284686657485</v>
      </c>
    </row>
    <row r="21" spans="1:35" ht="27" hidden="1" customHeight="1" x14ac:dyDescent="0.2">
      <c r="A21" s="1">
        <v>21</v>
      </c>
      <c r="B21" s="1">
        <v>828.56471469999997</v>
      </c>
      <c r="C21" s="1">
        <v>7.732027778</v>
      </c>
      <c r="D21" s="1">
        <v>-1</v>
      </c>
      <c r="E21" s="2">
        <v>43775</v>
      </c>
      <c r="F21" s="2">
        <v>46238</v>
      </c>
      <c r="G21" s="2">
        <v>49213</v>
      </c>
      <c r="H21" s="2">
        <v>35799</v>
      </c>
      <c r="J21" s="2">
        <v>44495</v>
      </c>
      <c r="K21" s="2">
        <v>37133</v>
      </c>
      <c r="L21" s="2">
        <v>35353</v>
      </c>
      <c r="M21" s="2">
        <v>38461</v>
      </c>
      <c r="O21" s="2">
        <v>67908</v>
      </c>
      <c r="P21" s="2">
        <f t="shared" si="0"/>
        <v>0.21657679438224969</v>
      </c>
      <c r="Q21" s="2" t="str">
        <f t="shared" si="1"/>
        <v>-</v>
      </c>
      <c r="R21" s="2">
        <f t="shared" si="2"/>
        <v>43756.25</v>
      </c>
      <c r="S21" s="2">
        <f t="shared" si="3"/>
        <v>38860.5</v>
      </c>
      <c r="T21" s="3">
        <f t="shared" si="4"/>
        <v>-5.9258564395234622E-2</v>
      </c>
      <c r="U21" s="2" t="s">
        <v>35</v>
      </c>
      <c r="V21" s="2" t="str">
        <f t="shared" si="5"/>
        <v>IS</v>
      </c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4">
        <f t="shared" si="6"/>
        <v>0.88811312669618625</v>
      </c>
    </row>
    <row r="22" spans="1:35" ht="27" customHeight="1" x14ac:dyDescent="0.2">
      <c r="A22" s="1">
        <v>22</v>
      </c>
      <c r="B22" s="1">
        <v>747.51983510000002</v>
      </c>
      <c r="C22" s="1">
        <v>8.0702229170000006</v>
      </c>
      <c r="D22" s="1">
        <v>-1</v>
      </c>
      <c r="E22" s="2">
        <v>43573</v>
      </c>
      <c r="F22" s="2">
        <v>42841</v>
      </c>
      <c r="G22" s="2">
        <v>44228</v>
      </c>
      <c r="H22" s="2">
        <v>45021</v>
      </c>
      <c r="J22" s="2">
        <v>32354</v>
      </c>
      <c r="K22" s="2">
        <v>43172</v>
      </c>
      <c r="L22" s="2">
        <v>58698</v>
      </c>
      <c r="M22" s="2">
        <v>47186</v>
      </c>
      <c r="O22" s="2">
        <v>16</v>
      </c>
      <c r="P22" s="2">
        <f t="shared" si="0"/>
        <v>0.80925993180441225</v>
      </c>
      <c r="Q22" s="2" t="str">
        <f t="shared" si="1"/>
        <v>-</v>
      </c>
      <c r="R22" s="2">
        <f t="shared" si="2"/>
        <v>43915.75</v>
      </c>
      <c r="S22" s="2">
        <f t="shared" si="3"/>
        <v>45352.5</v>
      </c>
      <c r="T22" s="3">
        <f t="shared" si="4"/>
        <v>1.6094748132734763E-2</v>
      </c>
      <c r="U22" s="2" t="s">
        <v>36</v>
      </c>
      <c r="V22" s="2" t="str">
        <f t="shared" si="5"/>
        <v>PG</v>
      </c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4">
        <f t="shared" si="6"/>
        <v>1.0327160528967398</v>
      </c>
    </row>
    <row r="23" spans="1:35" ht="27" customHeight="1" x14ac:dyDescent="0.2">
      <c r="A23" s="1">
        <v>23</v>
      </c>
      <c r="B23" s="1">
        <v>863.56686090000005</v>
      </c>
      <c r="C23" s="1">
        <v>8.4719708330000003</v>
      </c>
      <c r="D23" s="1">
        <v>-1</v>
      </c>
      <c r="E23" s="2">
        <v>55888</v>
      </c>
      <c r="F23" s="2">
        <v>50899</v>
      </c>
      <c r="G23" s="2">
        <v>44157</v>
      </c>
      <c r="H23" s="2">
        <v>43146</v>
      </c>
      <c r="J23" s="2">
        <v>31529</v>
      </c>
      <c r="K23" s="2">
        <v>34620</v>
      </c>
      <c r="L23" s="2">
        <v>39053</v>
      </c>
      <c r="M23" s="2">
        <v>41017</v>
      </c>
      <c r="O23" s="2">
        <v>11</v>
      </c>
      <c r="P23" s="2">
        <f t="shared" si="0"/>
        <v>2.0208091539040893E-2</v>
      </c>
      <c r="Q23" s="2" t="str">
        <f t="shared" si="1"/>
        <v>*</v>
      </c>
      <c r="R23" s="2">
        <f t="shared" si="2"/>
        <v>48522.5</v>
      </c>
      <c r="S23" s="2">
        <f t="shared" si="3"/>
        <v>36554.75</v>
      </c>
      <c r="T23" s="3">
        <f t="shared" si="4"/>
        <v>-0.14066921533077292</v>
      </c>
      <c r="U23" s="2" t="s">
        <v>37</v>
      </c>
      <c r="V23" s="2" t="str">
        <f t="shared" si="5"/>
        <v>PI</v>
      </c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4">
        <f t="shared" si="6"/>
        <v>0.75335669019527018</v>
      </c>
    </row>
    <row r="24" spans="1:35" ht="27" hidden="1" customHeight="1" x14ac:dyDescent="0.2">
      <c r="A24" s="1">
        <v>24</v>
      </c>
      <c r="B24" s="1">
        <v>485.33664540000001</v>
      </c>
      <c r="C24" s="1">
        <v>5.7443738099999999</v>
      </c>
      <c r="D24" s="1">
        <v>-1</v>
      </c>
      <c r="E24" s="2">
        <v>46111</v>
      </c>
      <c r="F24" s="2">
        <v>54754</v>
      </c>
      <c r="G24" s="2">
        <v>43600</v>
      </c>
      <c r="H24" s="2">
        <v>55364</v>
      </c>
      <c r="J24" s="2">
        <v>43984</v>
      </c>
      <c r="K24" s="2">
        <v>50292</v>
      </c>
      <c r="L24" s="2">
        <v>43580</v>
      </c>
      <c r="M24" s="2">
        <v>53673</v>
      </c>
      <c r="O24" s="2">
        <v>46335</v>
      </c>
      <c r="P24" s="2">
        <f t="shared" si="0"/>
        <v>0.61254374459073468</v>
      </c>
      <c r="Q24" s="2" t="str">
        <f t="shared" si="1"/>
        <v>-</v>
      </c>
      <c r="R24" s="2">
        <f t="shared" si="2"/>
        <v>49957.25</v>
      </c>
      <c r="S24" s="2">
        <f t="shared" si="3"/>
        <v>47882.25</v>
      </c>
      <c r="T24" s="3">
        <f t="shared" si="4"/>
        <v>-2.1208203230801467E-2</v>
      </c>
      <c r="U24" s="2" t="s">
        <v>38</v>
      </c>
      <c r="V24" s="2" t="str">
        <f t="shared" si="5"/>
        <v>IS</v>
      </c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4">
        <f t="shared" si="6"/>
        <v>0.95846448713650167</v>
      </c>
    </row>
    <row r="25" spans="1:35" ht="27" customHeight="1" x14ac:dyDescent="0.2">
      <c r="A25" s="1">
        <v>26</v>
      </c>
      <c r="B25" s="1">
        <v>653.53699659999995</v>
      </c>
      <c r="C25" s="1">
        <v>11.017847919999999</v>
      </c>
      <c r="D25" s="1">
        <v>-1</v>
      </c>
      <c r="E25" s="2">
        <v>32638</v>
      </c>
      <c r="F25" s="2">
        <v>29860</v>
      </c>
      <c r="G25" s="2">
        <v>26950</v>
      </c>
      <c r="H25" s="2">
        <v>36785</v>
      </c>
      <c r="J25" s="2">
        <v>18890</v>
      </c>
      <c r="K25" s="2">
        <v>28016</v>
      </c>
      <c r="L25" s="2">
        <v>52732</v>
      </c>
      <c r="M25" s="2">
        <v>38260</v>
      </c>
      <c r="O25" s="2">
        <v>11</v>
      </c>
      <c r="P25" s="2">
        <f t="shared" si="0"/>
        <v>0.72179958221690899</v>
      </c>
      <c r="Q25" s="2" t="str">
        <f t="shared" si="1"/>
        <v>-</v>
      </c>
      <c r="R25" s="2">
        <f t="shared" si="2"/>
        <v>31558.25</v>
      </c>
      <c r="S25" s="2">
        <f t="shared" si="3"/>
        <v>34474.5</v>
      </c>
      <c r="T25" s="3">
        <f t="shared" si="4"/>
        <v>4.4163691501565509E-2</v>
      </c>
      <c r="U25" s="2" t="s">
        <v>466</v>
      </c>
      <c r="V25" s="2" t="s">
        <v>467</v>
      </c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4">
        <f t="shared" si="6"/>
        <v>1.0924084827263869</v>
      </c>
    </row>
    <row r="26" spans="1:35" ht="27" customHeight="1" x14ac:dyDescent="0.2">
      <c r="A26" s="1">
        <v>27</v>
      </c>
      <c r="B26" s="1">
        <v>764.54830990000005</v>
      </c>
      <c r="C26" s="1">
        <v>8.2911874999999995</v>
      </c>
      <c r="D26" s="1">
        <v>-1</v>
      </c>
      <c r="E26" s="2">
        <v>49984</v>
      </c>
      <c r="F26" s="2">
        <v>46641</v>
      </c>
      <c r="G26" s="2">
        <v>40038</v>
      </c>
      <c r="H26" s="2">
        <v>48023</v>
      </c>
      <c r="J26" s="2">
        <v>29330</v>
      </c>
      <c r="K26" s="2">
        <v>34947</v>
      </c>
      <c r="L26" s="2">
        <v>50757</v>
      </c>
      <c r="M26" s="2">
        <v>42106</v>
      </c>
      <c r="O26" s="2">
        <v>11</v>
      </c>
      <c r="P26" s="2">
        <f t="shared" si="0"/>
        <v>0.24521630181177159</v>
      </c>
      <c r="Q26" s="2" t="str">
        <f t="shared" si="1"/>
        <v>-</v>
      </c>
      <c r="R26" s="2">
        <f t="shared" si="2"/>
        <v>46171.5</v>
      </c>
      <c r="S26" s="2">
        <f t="shared" si="3"/>
        <v>39285</v>
      </c>
      <c r="T26" s="3">
        <f t="shared" si="4"/>
        <v>-8.0584858963332215E-2</v>
      </c>
      <c r="U26" s="2" t="s">
        <v>39</v>
      </c>
      <c r="V26" s="2" t="str">
        <f t="shared" ref="V26:V42" si="7">IF(ISERROR(FIND(":M",U26)),IFERROR(LEFT(U26,FIND("(",U26)-1),IF(LEN(U26)&gt;0,"その他","")),"付加体")</f>
        <v>PC</v>
      </c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4">
        <f t="shared" si="6"/>
        <v>0.85084955004710694</v>
      </c>
    </row>
    <row r="27" spans="1:35" ht="27" customHeight="1" x14ac:dyDescent="0.2">
      <c r="A27" s="1">
        <v>28</v>
      </c>
      <c r="B27" s="1">
        <v>846.62497299999995</v>
      </c>
      <c r="C27" s="1">
        <v>9.7744916669999995</v>
      </c>
      <c r="D27" s="1">
        <v>-1</v>
      </c>
      <c r="E27" s="2">
        <v>46344</v>
      </c>
      <c r="F27" s="2">
        <v>43346</v>
      </c>
      <c r="G27" s="2">
        <v>33349</v>
      </c>
      <c r="H27" s="2">
        <v>40387</v>
      </c>
      <c r="J27" s="2">
        <v>37909</v>
      </c>
      <c r="K27" s="2">
        <v>42378</v>
      </c>
      <c r="L27" s="2">
        <v>48909</v>
      </c>
      <c r="M27" s="2">
        <v>42755</v>
      </c>
      <c r="O27" s="2">
        <v>16</v>
      </c>
      <c r="P27" s="2">
        <f t="shared" si="0"/>
        <v>0.57471810278611901</v>
      </c>
      <c r="Q27" s="2" t="str">
        <f t="shared" si="1"/>
        <v>-</v>
      </c>
      <c r="R27" s="2">
        <f t="shared" si="2"/>
        <v>40856.5</v>
      </c>
      <c r="S27" s="2">
        <f t="shared" si="3"/>
        <v>42987.75</v>
      </c>
      <c r="T27" s="3">
        <f t="shared" si="4"/>
        <v>2.5419155159715781E-2</v>
      </c>
      <c r="U27" s="2" t="s">
        <v>40</v>
      </c>
      <c r="V27" s="2" t="str">
        <f t="shared" si="7"/>
        <v>PC</v>
      </c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4">
        <f t="shared" si="6"/>
        <v>1.0521642823051411</v>
      </c>
      <c r="AI27" s="2" t="s">
        <v>663</v>
      </c>
    </row>
    <row r="28" spans="1:35" ht="27" customHeight="1" x14ac:dyDescent="0.2">
      <c r="A28" s="1">
        <v>29</v>
      </c>
      <c r="B28" s="1">
        <v>887.56746169999997</v>
      </c>
      <c r="C28" s="1">
        <v>8.3141854169999991</v>
      </c>
      <c r="D28" s="1">
        <v>-1</v>
      </c>
      <c r="E28" s="2">
        <v>27545</v>
      </c>
      <c r="F28" s="2">
        <v>27673</v>
      </c>
      <c r="G28" s="2">
        <v>31923</v>
      </c>
      <c r="H28" s="2">
        <v>30166</v>
      </c>
      <c r="J28" s="2">
        <v>32789</v>
      </c>
      <c r="K28" s="2">
        <v>34526</v>
      </c>
      <c r="L28" s="2">
        <v>48215</v>
      </c>
      <c r="M28" s="2">
        <v>44372</v>
      </c>
      <c r="O28" s="2">
        <v>41</v>
      </c>
      <c r="P28" s="2">
        <f t="shared" si="0"/>
        <v>6.0942453630047633E-2</v>
      </c>
      <c r="Q28" s="2" t="str">
        <f t="shared" si="1"/>
        <v>-</v>
      </c>
      <c r="R28" s="2">
        <f t="shared" si="2"/>
        <v>29326.75</v>
      </c>
      <c r="S28" s="2">
        <f t="shared" si="3"/>
        <v>39975.5</v>
      </c>
      <c r="T28" s="3">
        <f t="shared" si="4"/>
        <v>0.15365662731008012</v>
      </c>
      <c r="U28" s="2" t="s">
        <v>41</v>
      </c>
      <c r="V28" s="2" t="str">
        <f t="shared" si="7"/>
        <v>PI</v>
      </c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4">
        <f t="shared" si="6"/>
        <v>1.363107060959704</v>
      </c>
    </row>
    <row r="29" spans="1:35" ht="27" hidden="1" customHeight="1" x14ac:dyDescent="0.2">
      <c r="A29" s="1">
        <v>30</v>
      </c>
      <c r="B29" s="1">
        <v>753.54330100000004</v>
      </c>
      <c r="C29" s="1">
        <v>7.7652074070000001</v>
      </c>
      <c r="D29" s="1">
        <v>-1</v>
      </c>
      <c r="E29" s="2">
        <v>30698</v>
      </c>
      <c r="F29" s="2">
        <v>31563</v>
      </c>
      <c r="G29" s="2">
        <v>32752</v>
      </c>
      <c r="H29" s="2">
        <v>28363</v>
      </c>
      <c r="J29" s="2">
        <v>29741</v>
      </c>
      <c r="K29" s="2">
        <v>26430</v>
      </c>
      <c r="L29" s="2">
        <v>27214</v>
      </c>
      <c r="M29" s="2">
        <v>30238</v>
      </c>
      <c r="O29" s="2">
        <v>47329</v>
      </c>
      <c r="P29" s="2">
        <f t="shared" si="0"/>
        <v>0.11346550821213414</v>
      </c>
      <c r="Q29" s="2" t="str">
        <f t="shared" si="1"/>
        <v>-</v>
      </c>
      <c r="R29" s="2">
        <f t="shared" si="2"/>
        <v>30844</v>
      </c>
      <c r="S29" s="2">
        <f t="shared" si="3"/>
        <v>28405.75</v>
      </c>
      <c r="T29" s="3">
        <f t="shared" si="4"/>
        <v>-4.1152072371613384E-2</v>
      </c>
      <c r="U29" s="2" t="s">
        <v>42</v>
      </c>
      <c r="V29" s="2" t="str">
        <f t="shared" si="7"/>
        <v>IS</v>
      </c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4">
        <f t="shared" si="6"/>
        <v>0.92094896900531709</v>
      </c>
    </row>
    <row r="30" spans="1:35" ht="27" customHeight="1" x14ac:dyDescent="0.2">
      <c r="A30" s="1">
        <v>32</v>
      </c>
      <c r="B30" s="1">
        <v>871.69163500000002</v>
      </c>
      <c r="C30" s="1">
        <v>10.451656249999999</v>
      </c>
      <c r="D30" s="1">
        <v>-1</v>
      </c>
      <c r="E30" s="2">
        <v>31466</v>
      </c>
      <c r="F30" s="2">
        <v>30845</v>
      </c>
      <c r="G30" s="2">
        <v>25852</v>
      </c>
      <c r="H30" s="2">
        <v>33757</v>
      </c>
      <c r="J30" s="2">
        <v>29251</v>
      </c>
      <c r="K30" s="2">
        <v>35329</v>
      </c>
      <c r="L30" s="2">
        <v>46097</v>
      </c>
      <c r="M30" s="2">
        <v>37586</v>
      </c>
      <c r="O30" s="2">
        <v>0</v>
      </c>
      <c r="P30" s="2">
        <f t="shared" si="0"/>
        <v>0.158513516722843</v>
      </c>
      <c r="Q30" s="2" t="str">
        <f t="shared" si="1"/>
        <v>-</v>
      </c>
      <c r="R30" s="2">
        <f t="shared" si="2"/>
        <v>30480</v>
      </c>
      <c r="S30" s="2">
        <f t="shared" si="3"/>
        <v>37065.75</v>
      </c>
      <c r="T30" s="3">
        <f t="shared" si="4"/>
        <v>9.7500582938230759E-2</v>
      </c>
      <c r="U30" s="2" t="s">
        <v>43</v>
      </c>
      <c r="V30" s="2" t="str">
        <f t="shared" si="7"/>
        <v>SM</v>
      </c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4">
        <f t="shared" si="6"/>
        <v>1.2160679133858268</v>
      </c>
    </row>
    <row r="31" spans="1:35" ht="27" customHeight="1" x14ac:dyDescent="0.2">
      <c r="A31" s="1">
        <v>34</v>
      </c>
      <c r="B31" s="1">
        <v>599.32072540000001</v>
      </c>
      <c r="C31" s="1">
        <v>5.6221312499999998</v>
      </c>
      <c r="D31" s="1">
        <v>-1</v>
      </c>
      <c r="E31" s="2">
        <v>22135</v>
      </c>
      <c r="F31" s="2">
        <v>20587</v>
      </c>
      <c r="G31" s="2">
        <v>17985</v>
      </c>
      <c r="H31" s="2">
        <v>24903</v>
      </c>
      <c r="J31" s="2">
        <v>17675</v>
      </c>
      <c r="K31" s="2">
        <v>33864</v>
      </c>
      <c r="L31" s="2">
        <v>39404</v>
      </c>
      <c r="M31" s="2">
        <v>34403</v>
      </c>
      <c r="O31" s="2">
        <v>21</v>
      </c>
      <c r="P31" s="2">
        <f t="shared" si="0"/>
        <v>0.12327915081257752</v>
      </c>
      <c r="Q31" s="2" t="str">
        <f t="shared" si="1"/>
        <v>-</v>
      </c>
      <c r="R31" s="2">
        <f t="shared" si="2"/>
        <v>21402.5</v>
      </c>
      <c r="S31" s="2">
        <f t="shared" si="3"/>
        <v>31336.5</v>
      </c>
      <c r="T31" s="3">
        <f t="shared" si="4"/>
        <v>0.18836155406814692</v>
      </c>
      <c r="U31" s="2" t="s">
        <v>44</v>
      </c>
      <c r="V31" s="2" t="str">
        <f t="shared" si="7"/>
        <v>LPI</v>
      </c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4">
        <f t="shared" si="6"/>
        <v>1.4641513841840907</v>
      </c>
    </row>
    <row r="32" spans="1:35" ht="27" customHeight="1" x14ac:dyDescent="0.2">
      <c r="A32" s="1">
        <v>35</v>
      </c>
      <c r="B32" s="1">
        <v>778.59780469999998</v>
      </c>
      <c r="C32" s="1">
        <v>9.3710187499999993</v>
      </c>
      <c r="D32" s="1">
        <v>-1</v>
      </c>
      <c r="E32" s="2">
        <v>29226</v>
      </c>
      <c r="F32" s="2">
        <v>30721</v>
      </c>
      <c r="G32" s="2">
        <v>30031</v>
      </c>
      <c r="H32" s="2">
        <v>32109</v>
      </c>
      <c r="J32" s="2">
        <v>17656</v>
      </c>
      <c r="K32" s="2">
        <v>21591</v>
      </c>
      <c r="L32" s="2">
        <v>37274</v>
      </c>
      <c r="M32" s="2">
        <v>31089</v>
      </c>
      <c r="O32" s="2">
        <v>0</v>
      </c>
      <c r="P32" s="2">
        <f t="shared" si="0"/>
        <v>0.47835377202434509</v>
      </c>
      <c r="Q32" s="2" t="str">
        <f t="shared" si="1"/>
        <v>-</v>
      </c>
      <c r="R32" s="2">
        <f t="shared" si="2"/>
        <v>30521.75</v>
      </c>
      <c r="S32" s="2">
        <f t="shared" si="3"/>
        <v>26902.5</v>
      </c>
      <c r="T32" s="3">
        <f t="shared" si="4"/>
        <v>-6.3026508835552927E-2</v>
      </c>
      <c r="U32" s="2" t="s">
        <v>45</v>
      </c>
      <c r="V32" s="2" t="str">
        <f t="shared" si="7"/>
        <v>PC[e]</v>
      </c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4">
        <f t="shared" si="6"/>
        <v>0.88142062627470574</v>
      </c>
    </row>
    <row r="33" spans="1:35" ht="27" hidden="1" customHeight="1" x14ac:dyDescent="0.2">
      <c r="A33" s="1">
        <v>36</v>
      </c>
      <c r="B33" s="1">
        <v>646.56483849999995</v>
      </c>
      <c r="C33" s="1">
        <v>10.53468148</v>
      </c>
      <c r="D33" s="1">
        <v>-1</v>
      </c>
      <c r="E33" s="2">
        <v>35879</v>
      </c>
      <c r="F33" s="2">
        <v>37220</v>
      </c>
      <c r="G33" s="2">
        <v>33776</v>
      </c>
      <c r="H33" s="2">
        <v>34618</v>
      </c>
      <c r="J33" s="2">
        <v>33369</v>
      </c>
      <c r="K33" s="2">
        <v>29469</v>
      </c>
      <c r="L33" s="2">
        <v>36103</v>
      </c>
      <c r="M33" s="2">
        <v>36181</v>
      </c>
      <c r="O33" s="2">
        <v>35865</v>
      </c>
      <c r="P33" s="2">
        <f t="shared" si="0"/>
        <v>0.41064123674310993</v>
      </c>
      <c r="Q33" s="2" t="str">
        <f t="shared" si="1"/>
        <v>-</v>
      </c>
      <c r="R33" s="2">
        <f t="shared" si="2"/>
        <v>35373.25</v>
      </c>
      <c r="S33" s="2">
        <f t="shared" si="3"/>
        <v>33780.5</v>
      </c>
      <c r="T33" s="3">
        <f t="shared" si="4"/>
        <v>-2.3032012002241382E-2</v>
      </c>
      <c r="U33" s="2" t="s">
        <v>46</v>
      </c>
      <c r="V33" s="2" t="str">
        <f t="shared" si="7"/>
        <v>IS</v>
      </c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4">
        <f t="shared" si="6"/>
        <v>0.95497303753542573</v>
      </c>
    </row>
    <row r="34" spans="1:35" ht="27" customHeight="1" x14ac:dyDescent="0.2">
      <c r="A34" s="1">
        <v>37</v>
      </c>
      <c r="B34" s="1">
        <v>303.23286289999999</v>
      </c>
      <c r="C34" s="1">
        <v>5.5282604170000003</v>
      </c>
      <c r="D34" s="1">
        <v>-1</v>
      </c>
      <c r="E34" s="2">
        <v>10033</v>
      </c>
      <c r="F34" s="2">
        <v>7403</v>
      </c>
      <c r="G34" s="2">
        <v>7135</v>
      </c>
      <c r="H34" s="2">
        <v>9218</v>
      </c>
      <c r="J34" s="2">
        <v>25394</v>
      </c>
      <c r="K34" s="2">
        <v>36821</v>
      </c>
      <c r="L34" s="2">
        <v>35708</v>
      </c>
      <c r="M34" s="2">
        <v>34872</v>
      </c>
      <c r="O34" s="2">
        <v>24</v>
      </c>
      <c r="P34" s="2">
        <f t="shared" si="0"/>
        <v>1.6282315091710972E-3</v>
      </c>
      <c r="Q34" s="2" t="str">
        <f t="shared" si="1"/>
        <v>**</v>
      </c>
      <c r="R34" s="2">
        <f t="shared" si="2"/>
        <v>8447.25</v>
      </c>
      <c r="S34" s="2">
        <f t="shared" si="3"/>
        <v>33198.75</v>
      </c>
      <c r="T34" s="3">
        <f t="shared" si="4"/>
        <v>0.59433078807088313</v>
      </c>
      <c r="U34" s="2" t="s">
        <v>47</v>
      </c>
      <c r="V34" s="2" t="str">
        <f t="shared" si="7"/>
        <v>FA</v>
      </c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4">
        <f t="shared" si="6"/>
        <v>3.930125188670869</v>
      </c>
    </row>
    <row r="35" spans="1:35" ht="27" customHeight="1" x14ac:dyDescent="0.2">
      <c r="A35" s="1">
        <v>38</v>
      </c>
      <c r="B35" s="1">
        <v>706.63557349999996</v>
      </c>
      <c r="C35" s="1">
        <v>12.005164580000001</v>
      </c>
      <c r="D35" s="1">
        <v>-1</v>
      </c>
      <c r="E35" s="2">
        <v>12526</v>
      </c>
      <c r="F35" s="2">
        <v>11455</v>
      </c>
      <c r="G35" s="2">
        <v>8930</v>
      </c>
      <c r="H35" s="2">
        <v>12357</v>
      </c>
      <c r="J35" s="2">
        <v>14046</v>
      </c>
      <c r="K35" s="2">
        <v>20030</v>
      </c>
      <c r="L35" s="2">
        <v>33186</v>
      </c>
      <c r="M35" s="2">
        <v>18277</v>
      </c>
      <c r="O35" s="2">
        <v>0</v>
      </c>
      <c r="P35" s="2">
        <f t="shared" si="0"/>
        <v>9.0266475207364222E-2</v>
      </c>
      <c r="Q35" s="2" t="str">
        <f t="shared" si="1"/>
        <v>-</v>
      </c>
      <c r="R35" s="2">
        <f t="shared" si="2"/>
        <v>11317</v>
      </c>
      <c r="S35" s="2">
        <f t="shared" si="3"/>
        <v>21384.75</v>
      </c>
      <c r="T35" s="3">
        <f t="shared" si="4"/>
        <v>0.30786578699916672</v>
      </c>
      <c r="U35" s="2" t="s">
        <v>48</v>
      </c>
      <c r="V35" s="2" t="str">
        <f t="shared" si="7"/>
        <v>Cer</v>
      </c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4">
        <f t="shared" si="6"/>
        <v>1.8896129716355925</v>
      </c>
    </row>
    <row r="36" spans="1:35" ht="27" customHeight="1" x14ac:dyDescent="0.2">
      <c r="A36" s="1">
        <v>39</v>
      </c>
      <c r="B36" s="1">
        <v>748.530304</v>
      </c>
      <c r="C36" s="1">
        <v>9.2359416670000005</v>
      </c>
      <c r="D36" s="1">
        <v>-1</v>
      </c>
      <c r="E36" s="2">
        <v>23001</v>
      </c>
      <c r="F36" s="2">
        <v>23836</v>
      </c>
      <c r="G36" s="2">
        <v>18542</v>
      </c>
      <c r="H36" s="2">
        <v>24637</v>
      </c>
      <c r="J36" s="2">
        <v>22176</v>
      </c>
      <c r="K36" s="2">
        <v>26807</v>
      </c>
      <c r="L36" s="2">
        <v>32351</v>
      </c>
      <c r="M36" s="2">
        <v>28037</v>
      </c>
      <c r="O36" s="2">
        <v>0</v>
      </c>
      <c r="P36" s="2">
        <f t="shared" si="0"/>
        <v>0.10862964354227006</v>
      </c>
      <c r="Q36" s="2" t="str">
        <f t="shared" si="1"/>
        <v>-</v>
      </c>
      <c r="R36" s="2">
        <f t="shared" si="2"/>
        <v>22504</v>
      </c>
      <c r="S36" s="2">
        <f t="shared" si="3"/>
        <v>27342.75</v>
      </c>
      <c r="T36" s="3">
        <f t="shared" si="4"/>
        <v>9.7072527296162739E-2</v>
      </c>
      <c r="U36" s="2" t="s">
        <v>49</v>
      </c>
      <c r="V36" s="2" t="str">
        <f t="shared" si="7"/>
        <v>PE[p]</v>
      </c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4">
        <f t="shared" si="6"/>
        <v>1.2150173302523997</v>
      </c>
    </row>
    <row r="37" spans="1:35" ht="27" customHeight="1" x14ac:dyDescent="0.2">
      <c r="A37" s="1">
        <v>40</v>
      </c>
      <c r="B37" s="1">
        <v>834.53043809999997</v>
      </c>
      <c r="C37" s="1">
        <v>8.1105583330000002</v>
      </c>
      <c r="D37" s="1">
        <v>-1</v>
      </c>
      <c r="E37" s="2">
        <v>26979</v>
      </c>
      <c r="F37" s="2">
        <v>26630</v>
      </c>
      <c r="G37" s="2">
        <v>22582</v>
      </c>
      <c r="H37" s="2">
        <v>22658</v>
      </c>
      <c r="J37" s="2">
        <v>30878</v>
      </c>
      <c r="K37" s="2">
        <v>31748</v>
      </c>
      <c r="L37" s="2">
        <v>31364</v>
      </c>
      <c r="M37" s="2">
        <v>28025</v>
      </c>
      <c r="O37" s="2">
        <v>11</v>
      </c>
      <c r="P37" s="2">
        <f t="shared" si="0"/>
        <v>9.7001826255835241E-3</v>
      </c>
      <c r="Q37" s="2" t="str">
        <f t="shared" si="1"/>
        <v>**</v>
      </c>
      <c r="R37" s="2">
        <f t="shared" si="2"/>
        <v>24712.25</v>
      </c>
      <c r="S37" s="2">
        <f t="shared" si="3"/>
        <v>30503.75</v>
      </c>
      <c r="T37" s="3">
        <f t="shared" si="4"/>
        <v>0.10488807592002318</v>
      </c>
      <c r="U37" s="2" t="s">
        <v>50</v>
      </c>
      <c r="V37" s="2" t="str">
        <f t="shared" si="7"/>
        <v>PS</v>
      </c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4">
        <f t="shared" si="6"/>
        <v>1.2343574542989812</v>
      </c>
    </row>
    <row r="38" spans="1:35" ht="27" customHeight="1" x14ac:dyDescent="0.2">
      <c r="A38" s="1">
        <v>41</v>
      </c>
      <c r="B38" s="1">
        <v>746.51398010000003</v>
      </c>
      <c r="C38" s="1">
        <v>9.0275645830000002</v>
      </c>
      <c r="D38" s="1">
        <v>-1</v>
      </c>
      <c r="E38" s="2">
        <v>15663</v>
      </c>
      <c r="F38" s="2">
        <v>15053</v>
      </c>
      <c r="G38" s="2">
        <v>16262</v>
      </c>
      <c r="H38" s="2">
        <v>19720</v>
      </c>
      <c r="J38" s="2">
        <v>18119</v>
      </c>
      <c r="K38" s="2">
        <v>21334</v>
      </c>
      <c r="L38" s="2">
        <v>31265</v>
      </c>
      <c r="M38" s="2">
        <v>25458</v>
      </c>
      <c r="O38" s="2">
        <v>16</v>
      </c>
      <c r="P38" s="2">
        <f t="shared" si="0"/>
        <v>7.4763986116854364E-2</v>
      </c>
      <c r="Q38" s="2" t="str">
        <f t="shared" si="1"/>
        <v>-</v>
      </c>
      <c r="R38" s="2">
        <f t="shared" si="2"/>
        <v>16674.5</v>
      </c>
      <c r="S38" s="2">
        <f t="shared" si="3"/>
        <v>24044</v>
      </c>
      <c r="T38" s="3">
        <f t="shared" si="4"/>
        <v>0.18098652946449403</v>
      </c>
      <c r="U38" s="2" t="s">
        <v>51</v>
      </c>
      <c r="V38" s="2" t="str">
        <f t="shared" si="7"/>
        <v>PE[p]</v>
      </c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4">
        <f t="shared" si="6"/>
        <v>1.4419622777294672</v>
      </c>
    </row>
    <row r="39" spans="1:35" ht="27" customHeight="1" x14ac:dyDescent="0.2">
      <c r="A39" s="1">
        <v>42</v>
      </c>
      <c r="B39" s="1">
        <v>835.53649759999996</v>
      </c>
      <c r="C39" s="1">
        <v>7.9549624999999997</v>
      </c>
      <c r="D39" s="1">
        <v>-1</v>
      </c>
      <c r="E39" s="2">
        <v>28727</v>
      </c>
      <c r="F39" s="2">
        <v>26318</v>
      </c>
      <c r="G39" s="2">
        <v>22384</v>
      </c>
      <c r="H39" s="2">
        <v>23429</v>
      </c>
      <c r="J39" s="2">
        <v>18823</v>
      </c>
      <c r="K39" s="2">
        <v>25732</v>
      </c>
      <c r="L39" s="2">
        <v>31165</v>
      </c>
      <c r="M39" s="2">
        <v>25475</v>
      </c>
      <c r="O39" s="2">
        <v>16</v>
      </c>
      <c r="P39" s="2">
        <f t="shared" si="0"/>
        <v>0.97804630033564821</v>
      </c>
      <c r="Q39" s="2" t="str">
        <f t="shared" si="1"/>
        <v>-</v>
      </c>
      <c r="R39" s="2">
        <f t="shared" si="2"/>
        <v>25214.5</v>
      </c>
      <c r="S39" s="2">
        <f t="shared" si="3"/>
        <v>25298.75</v>
      </c>
      <c r="T39" s="3">
        <f t="shared" si="4"/>
        <v>1.667879219808664E-3</v>
      </c>
      <c r="U39" s="2" t="s">
        <v>52</v>
      </c>
      <c r="V39" s="2" t="str">
        <f t="shared" si="7"/>
        <v>PI</v>
      </c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4">
        <f t="shared" si="6"/>
        <v>1.0033413313767872</v>
      </c>
    </row>
    <row r="40" spans="1:35" ht="27" customHeight="1" x14ac:dyDescent="0.2">
      <c r="A40" s="1">
        <v>43</v>
      </c>
      <c r="B40" s="1">
        <v>816.57669020000003</v>
      </c>
      <c r="C40" s="1">
        <v>8.5610687500000004</v>
      </c>
      <c r="D40" s="1">
        <v>-1</v>
      </c>
      <c r="E40" s="2">
        <v>20496</v>
      </c>
      <c r="F40" s="2">
        <v>19848</v>
      </c>
      <c r="G40" s="2">
        <v>18891</v>
      </c>
      <c r="H40" s="2">
        <v>22025</v>
      </c>
      <c r="J40" s="2">
        <v>16082</v>
      </c>
      <c r="K40" s="2">
        <v>21192</v>
      </c>
      <c r="L40" s="2">
        <v>29577</v>
      </c>
      <c r="M40" s="2">
        <v>25110</v>
      </c>
      <c r="O40" s="2">
        <v>154</v>
      </c>
      <c r="P40" s="2">
        <f t="shared" si="0"/>
        <v>0.42472707204842991</v>
      </c>
      <c r="Q40" s="2" t="str">
        <f t="shared" si="1"/>
        <v>-</v>
      </c>
      <c r="R40" s="2">
        <f t="shared" si="2"/>
        <v>20315</v>
      </c>
      <c r="S40" s="2">
        <f t="shared" si="3"/>
        <v>22990.25</v>
      </c>
      <c r="T40" s="3">
        <f t="shared" si="4"/>
        <v>6.1776574433815762E-2</v>
      </c>
      <c r="U40" s="2" t="s">
        <v>53</v>
      </c>
      <c r="V40" s="2" t="str">
        <f t="shared" si="7"/>
        <v>PC</v>
      </c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4">
        <f t="shared" si="6"/>
        <v>1.1316884075806055</v>
      </c>
      <c r="AI40" s="2" t="s">
        <v>664</v>
      </c>
    </row>
    <row r="41" spans="1:35" ht="27" hidden="1" customHeight="1" x14ac:dyDescent="0.2">
      <c r="A41" s="1">
        <v>44</v>
      </c>
      <c r="B41" s="1">
        <v>587.40562520000003</v>
      </c>
      <c r="C41" s="1">
        <v>5.662270833</v>
      </c>
      <c r="D41" s="1">
        <v>-1</v>
      </c>
      <c r="E41" s="2">
        <v>23079</v>
      </c>
      <c r="F41" s="2">
        <v>27135</v>
      </c>
      <c r="G41" s="2">
        <v>26694</v>
      </c>
      <c r="H41" s="2">
        <v>26039</v>
      </c>
      <c r="J41" s="2">
        <v>23133</v>
      </c>
      <c r="K41" s="2">
        <v>29164</v>
      </c>
      <c r="L41" s="2">
        <v>26507</v>
      </c>
      <c r="M41" s="2">
        <v>25234</v>
      </c>
      <c r="O41" s="2">
        <v>25505</v>
      </c>
      <c r="P41" s="2">
        <f t="shared" si="0"/>
        <v>0.86726311113161003</v>
      </c>
      <c r="Q41" s="2" t="str">
        <f t="shared" si="1"/>
        <v>-</v>
      </c>
      <c r="R41" s="2">
        <f t="shared" si="2"/>
        <v>25736.75</v>
      </c>
      <c r="S41" s="2">
        <f t="shared" si="3"/>
        <v>26009.5</v>
      </c>
      <c r="T41" s="3">
        <f t="shared" si="4"/>
        <v>5.2709133512090249E-3</v>
      </c>
      <c r="U41" s="2" t="s">
        <v>54</v>
      </c>
      <c r="V41" s="2" t="str">
        <f t="shared" si="7"/>
        <v>IS</v>
      </c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4">
        <f t="shared" si="6"/>
        <v>1.0105976861880386</v>
      </c>
    </row>
    <row r="42" spans="1:35" ht="27" customHeight="1" x14ac:dyDescent="0.2">
      <c r="A42" s="1">
        <v>45</v>
      </c>
      <c r="B42" s="1">
        <v>744.55537809999998</v>
      </c>
      <c r="C42" s="1">
        <v>10.02001667</v>
      </c>
      <c r="D42" s="1">
        <v>-1</v>
      </c>
      <c r="E42" s="2">
        <v>23451</v>
      </c>
      <c r="F42" s="2">
        <v>24787</v>
      </c>
      <c r="G42" s="2">
        <v>19211</v>
      </c>
      <c r="H42" s="2">
        <v>22655</v>
      </c>
      <c r="J42" s="2">
        <v>19420</v>
      </c>
      <c r="K42" s="2">
        <v>23219</v>
      </c>
      <c r="L42" s="2">
        <v>28607</v>
      </c>
      <c r="M42" s="2">
        <v>24074</v>
      </c>
      <c r="O42" s="2">
        <v>23</v>
      </c>
      <c r="P42" s="2">
        <f t="shared" si="0"/>
        <v>0.58381651272063328</v>
      </c>
      <c r="Q42" s="2" t="str">
        <f t="shared" si="1"/>
        <v>-</v>
      </c>
      <c r="R42" s="2">
        <f t="shared" si="2"/>
        <v>22526</v>
      </c>
      <c r="S42" s="2">
        <f t="shared" si="3"/>
        <v>23830</v>
      </c>
      <c r="T42" s="3">
        <f t="shared" si="4"/>
        <v>2.813012339287255E-2</v>
      </c>
      <c r="U42" s="2" t="s">
        <v>55</v>
      </c>
      <c r="V42" s="2" t="str">
        <f t="shared" si="7"/>
        <v>PE</v>
      </c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4">
        <f t="shared" si="6"/>
        <v>1.0578886619905887</v>
      </c>
    </row>
    <row r="43" spans="1:35" ht="27" customHeight="1" x14ac:dyDescent="0.2">
      <c r="A43" s="1">
        <v>46</v>
      </c>
      <c r="B43" s="1">
        <v>679.55154419999997</v>
      </c>
      <c r="C43" s="1">
        <v>11.17483958</v>
      </c>
      <c r="D43" s="1">
        <v>-1</v>
      </c>
      <c r="E43" s="2">
        <v>18346</v>
      </c>
      <c r="F43" s="2">
        <v>16395</v>
      </c>
      <c r="G43" s="2">
        <v>13614</v>
      </c>
      <c r="H43" s="2">
        <v>19996</v>
      </c>
      <c r="J43" s="2">
        <v>9755</v>
      </c>
      <c r="K43" s="2">
        <v>14500</v>
      </c>
      <c r="L43" s="2">
        <v>28295</v>
      </c>
      <c r="M43" s="2">
        <v>20939</v>
      </c>
      <c r="O43" s="2">
        <v>11</v>
      </c>
      <c r="P43" s="2">
        <f t="shared" si="0"/>
        <v>0.7788084506264964</v>
      </c>
      <c r="Q43" s="2" t="str">
        <f t="shared" si="1"/>
        <v>-</v>
      </c>
      <c r="R43" s="2">
        <f t="shared" si="2"/>
        <v>17087.75</v>
      </c>
      <c r="S43" s="2">
        <f t="shared" si="3"/>
        <v>18372.25</v>
      </c>
      <c r="T43" s="3">
        <f t="shared" si="4"/>
        <v>3.6223914269599547E-2</v>
      </c>
      <c r="U43" s="2" t="s">
        <v>468</v>
      </c>
      <c r="V43" s="2" t="s">
        <v>467</v>
      </c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4">
        <f t="shared" si="6"/>
        <v>1.0751708094980321</v>
      </c>
    </row>
    <row r="44" spans="1:35" ht="27" customHeight="1" x14ac:dyDescent="0.2">
      <c r="A44" s="1">
        <v>47</v>
      </c>
      <c r="B44" s="1">
        <v>760.51533959999995</v>
      </c>
      <c r="C44" s="1">
        <v>7.9924625000000002</v>
      </c>
      <c r="D44" s="1">
        <v>-1</v>
      </c>
      <c r="E44" s="2">
        <v>22818</v>
      </c>
      <c r="F44" s="2">
        <v>21774</v>
      </c>
      <c r="G44" s="2">
        <v>22445</v>
      </c>
      <c r="H44" s="2">
        <v>20977</v>
      </c>
      <c r="J44" s="2">
        <v>16605</v>
      </c>
      <c r="K44" s="2">
        <v>20898</v>
      </c>
      <c r="L44" s="2">
        <v>27109</v>
      </c>
      <c r="M44" s="2">
        <v>25264</v>
      </c>
      <c r="O44" s="2">
        <v>11</v>
      </c>
      <c r="P44" s="2">
        <f t="shared" si="0"/>
        <v>0.85697132208934368</v>
      </c>
      <c r="Q44" s="2" t="str">
        <f t="shared" si="1"/>
        <v>-</v>
      </c>
      <c r="R44" s="2">
        <f t="shared" si="2"/>
        <v>22003.5</v>
      </c>
      <c r="S44" s="2">
        <f t="shared" si="3"/>
        <v>22469</v>
      </c>
      <c r="T44" s="3">
        <f t="shared" si="4"/>
        <v>1.0467142616223508E-2</v>
      </c>
      <c r="U44" s="2" t="s">
        <v>56</v>
      </c>
      <c r="V44" s="2" t="str">
        <f t="shared" ref="V44:V54" si="8">IF(ISERROR(FIND(":M",U44)),IFERROR(LEFT(U44,FIND("(",U44)-1),IF(LEN(U44)&gt;0,"その他","")),"付加体")</f>
        <v>PS</v>
      </c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4">
        <f t="shared" si="6"/>
        <v>1.0211557252255323</v>
      </c>
      <c r="AI44" s="2" t="s">
        <v>665</v>
      </c>
    </row>
    <row r="45" spans="1:35" ht="27" hidden="1" customHeight="1" x14ac:dyDescent="0.2">
      <c r="A45" s="1">
        <v>48</v>
      </c>
      <c r="B45" s="1">
        <v>709.55259120000005</v>
      </c>
      <c r="C45" s="1">
        <v>8.8510462959999998</v>
      </c>
      <c r="D45" s="1">
        <v>-1</v>
      </c>
      <c r="E45" s="2">
        <v>12540</v>
      </c>
      <c r="F45" s="2">
        <v>14410</v>
      </c>
      <c r="G45" s="2">
        <v>13187</v>
      </c>
      <c r="H45" s="2">
        <v>11740</v>
      </c>
      <c r="J45" s="2">
        <v>12088</v>
      </c>
      <c r="K45" s="2">
        <v>10292</v>
      </c>
      <c r="L45" s="2">
        <v>10093</v>
      </c>
      <c r="M45" s="2">
        <v>11833</v>
      </c>
      <c r="O45" s="2">
        <v>27024</v>
      </c>
      <c r="P45" s="2">
        <f t="shared" si="0"/>
        <v>4.8216197506265969E-2</v>
      </c>
      <c r="Q45" s="2" t="str">
        <f t="shared" si="1"/>
        <v>*</v>
      </c>
      <c r="R45" s="2">
        <f t="shared" si="2"/>
        <v>12969.25</v>
      </c>
      <c r="S45" s="2">
        <f t="shared" si="3"/>
        <v>11076.5</v>
      </c>
      <c r="T45" s="3">
        <f t="shared" si="4"/>
        <v>-7.8714533753365984E-2</v>
      </c>
      <c r="U45" s="2" t="s">
        <v>57</v>
      </c>
      <c r="V45" s="2" t="str">
        <f t="shared" si="8"/>
        <v>IS</v>
      </c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4">
        <f t="shared" si="6"/>
        <v>0.85405863870308618</v>
      </c>
    </row>
    <row r="46" spans="1:35" ht="27" customHeight="1" x14ac:dyDescent="0.2">
      <c r="A46" s="1">
        <v>49</v>
      </c>
      <c r="B46" s="1">
        <v>836.54588569999999</v>
      </c>
      <c r="C46" s="1">
        <v>8.230841667</v>
      </c>
      <c r="D46" s="1">
        <v>-1</v>
      </c>
      <c r="E46" s="2">
        <v>17219</v>
      </c>
      <c r="F46" s="2">
        <v>16780</v>
      </c>
      <c r="G46" s="2">
        <v>16378</v>
      </c>
      <c r="H46" s="2">
        <v>18104</v>
      </c>
      <c r="J46" s="2">
        <v>19708</v>
      </c>
      <c r="K46" s="2">
        <v>22998</v>
      </c>
      <c r="L46" s="2">
        <v>26784</v>
      </c>
      <c r="M46" s="2">
        <v>23253</v>
      </c>
      <c r="O46" s="2">
        <v>21</v>
      </c>
      <c r="P46" s="2">
        <f t="shared" si="0"/>
        <v>2.1212946126403519E-2</v>
      </c>
      <c r="Q46" s="2" t="str">
        <f t="shared" si="1"/>
        <v>*</v>
      </c>
      <c r="R46" s="2">
        <f t="shared" si="2"/>
        <v>17120.25</v>
      </c>
      <c r="S46" s="2">
        <f t="shared" si="3"/>
        <v>23185.75</v>
      </c>
      <c r="T46" s="3">
        <f t="shared" si="4"/>
        <v>0.15048627995831887</v>
      </c>
      <c r="U46" s="2" t="s">
        <v>58</v>
      </c>
      <c r="V46" s="2" t="str">
        <f t="shared" si="8"/>
        <v>PS</v>
      </c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4">
        <f t="shared" si="6"/>
        <v>1.3542880507001942</v>
      </c>
    </row>
    <row r="47" spans="1:35" ht="27" customHeight="1" x14ac:dyDescent="0.2">
      <c r="A47" s="1">
        <v>50</v>
      </c>
      <c r="B47" s="1">
        <v>842.59225049999998</v>
      </c>
      <c r="C47" s="1">
        <v>8.7141645830000005</v>
      </c>
      <c r="D47" s="1">
        <v>-1</v>
      </c>
      <c r="E47" s="2">
        <v>12325</v>
      </c>
      <c r="F47" s="2">
        <v>12252</v>
      </c>
      <c r="G47" s="2">
        <v>10863</v>
      </c>
      <c r="H47" s="2">
        <v>13262</v>
      </c>
      <c r="J47" s="2">
        <v>13000</v>
      </c>
      <c r="K47" s="2">
        <v>18268</v>
      </c>
      <c r="L47" s="2">
        <v>25367</v>
      </c>
      <c r="M47" s="2">
        <v>18895</v>
      </c>
      <c r="O47" s="2">
        <v>43</v>
      </c>
      <c r="P47" s="2">
        <f t="shared" si="0"/>
        <v>7.4699670976124427E-2</v>
      </c>
      <c r="Q47" s="2" t="str">
        <f t="shared" si="1"/>
        <v>-</v>
      </c>
      <c r="R47" s="2">
        <f t="shared" si="2"/>
        <v>12175.5</v>
      </c>
      <c r="S47" s="2">
        <f t="shared" si="3"/>
        <v>18882.5</v>
      </c>
      <c r="T47" s="3">
        <f t="shared" si="4"/>
        <v>0.21595080172580333</v>
      </c>
      <c r="U47" s="2" t="s">
        <v>59</v>
      </c>
      <c r="V47" s="2" t="str">
        <f t="shared" si="8"/>
        <v>PC</v>
      </c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4">
        <f t="shared" si="6"/>
        <v>1.5508603342778531</v>
      </c>
    </row>
    <row r="48" spans="1:35" ht="27" customHeight="1" x14ac:dyDescent="0.2">
      <c r="A48" s="1">
        <v>53</v>
      </c>
      <c r="B48" s="1">
        <v>299.25884430000002</v>
      </c>
      <c r="C48" s="1">
        <v>4.346316667</v>
      </c>
      <c r="D48" s="1">
        <v>-1</v>
      </c>
      <c r="E48" s="2">
        <v>18511</v>
      </c>
      <c r="F48" s="2">
        <v>21239</v>
      </c>
      <c r="G48" s="2">
        <v>22130</v>
      </c>
      <c r="H48" s="2">
        <v>22456</v>
      </c>
      <c r="J48" s="2">
        <v>20740</v>
      </c>
      <c r="K48" s="2">
        <v>19762</v>
      </c>
      <c r="L48" s="2">
        <v>22044</v>
      </c>
      <c r="M48" s="2">
        <v>22938</v>
      </c>
      <c r="O48" s="2">
        <v>23673</v>
      </c>
      <c r="P48" s="2">
        <f t="shared" si="0"/>
        <v>0.80963088209519507</v>
      </c>
      <c r="Q48" s="2" t="str">
        <f t="shared" si="1"/>
        <v>-</v>
      </c>
      <c r="R48" s="2">
        <f t="shared" si="2"/>
        <v>21084</v>
      </c>
      <c r="S48" s="2">
        <f t="shared" si="3"/>
        <v>21371</v>
      </c>
      <c r="T48" s="3">
        <f t="shared" si="4"/>
        <v>6.7600989282769995E-3</v>
      </c>
      <c r="U48" s="2" t="s">
        <v>60</v>
      </c>
      <c r="V48" s="2" t="str">
        <f t="shared" si="8"/>
        <v>FA[O]</v>
      </c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4">
        <f t="shared" si="6"/>
        <v>1.0136122177954847</v>
      </c>
    </row>
    <row r="49" spans="1:35" ht="27" customHeight="1" x14ac:dyDescent="0.2">
      <c r="A49" s="1">
        <v>54</v>
      </c>
      <c r="B49" s="1">
        <v>750.54481220000002</v>
      </c>
      <c r="C49" s="1">
        <v>9.9057958330000009</v>
      </c>
      <c r="D49" s="1">
        <v>-1</v>
      </c>
      <c r="E49" s="2">
        <v>17915</v>
      </c>
      <c r="F49" s="2">
        <v>18667</v>
      </c>
      <c r="G49" s="2">
        <v>13806</v>
      </c>
      <c r="H49" s="2">
        <v>17027</v>
      </c>
      <c r="J49" s="2">
        <v>19438</v>
      </c>
      <c r="K49" s="2">
        <v>21752</v>
      </c>
      <c r="L49" s="2">
        <v>23668</v>
      </c>
      <c r="M49" s="2">
        <v>21702</v>
      </c>
      <c r="O49" s="2">
        <v>0</v>
      </c>
      <c r="P49" s="2">
        <f t="shared" si="0"/>
        <v>1.4100300719840463E-2</v>
      </c>
      <c r="Q49" s="2" t="str">
        <f t="shared" si="1"/>
        <v>*</v>
      </c>
      <c r="R49" s="2">
        <f t="shared" si="2"/>
        <v>16853.75</v>
      </c>
      <c r="S49" s="2">
        <f t="shared" si="3"/>
        <v>21640</v>
      </c>
      <c r="T49" s="3">
        <f t="shared" si="4"/>
        <v>0.12433836661795745</v>
      </c>
      <c r="U49" s="2" t="s">
        <v>61</v>
      </c>
      <c r="V49" s="2" t="str">
        <f t="shared" si="8"/>
        <v>PE[p]</v>
      </c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4">
        <f t="shared" si="6"/>
        <v>1.2839872431951347</v>
      </c>
    </row>
    <row r="50" spans="1:35" ht="27" customHeight="1" x14ac:dyDescent="0.2">
      <c r="A50" s="1">
        <v>55</v>
      </c>
      <c r="B50" s="1">
        <v>279.23271340000002</v>
      </c>
      <c r="C50" s="1">
        <v>5.5718666670000001</v>
      </c>
      <c r="D50" s="1">
        <v>-1</v>
      </c>
      <c r="E50" s="2">
        <v>7768</v>
      </c>
      <c r="F50" s="2">
        <v>6933</v>
      </c>
      <c r="G50" s="2">
        <v>6552</v>
      </c>
      <c r="H50" s="2">
        <v>6811</v>
      </c>
      <c r="J50" s="2">
        <v>16340</v>
      </c>
      <c r="K50" s="2">
        <v>21311</v>
      </c>
      <c r="L50" s="2">
        <v>20466</v>
      </c>
      <c r="M50" s="2">
        <v>23356</v>
      </c>
      <c r="O50" s="2">
        <v>296</v>
      </c>
      <c r="P50" s="2">
        <f t="shared" si="0"/>
        <v>2.3212784685434093E-3</v>
      </c>
      <c r="Q50" s="2" t="str">
        <f t="shared" si="1"/>
        <v>**</v>
      </c>
      <c r="R50" s="2">
        <f t="shared" si="2"/>
        <v>7016</v>
      </c>
      <c r="S50" s="2">
        <f t="shared" si="3"/>
        <v>20368.25</v>
      </c>
      <c r="T50" s="3">
        <f t="shared" si="4"/>
        <v>0.48758866866903422</v>
      </c>
      <c r="U50" s="2" t="s">
        <v>62</v>
      </c>
      <c r="V50" s="2" t="str">
        <f t="shared" si="8"/>
        <v>FA</v>
      </c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4">
        <f t="shared" si="6"/>
        <v>2.9031143101482324</v>
      </c>
    </row>
    <row r="51" spans="1:35" ht="27" customHeight="1" x14ac:dyDescent="0.2">
      <c r="A51" s="1">
        <v>56</v>
      </c>
      <c r="B51" s="1">
        <v>773.5342273</v>
      </c>
      <c r="C51" s="1">
        <v>7.8714854169999997</v>
      </c>
      <c r="D51" s="1">
        <v>-1</v>
      </c>
      <c r="E51" s="2">
        <v>7515</v>
      </c>
      <c r="F51" s="2">
        <v>6698</v>
      </c>
      <c r="G51" s="2">
        <v>11092</v>
      </c>
      <c r="H51" s="2">
        <v>14057</v>
      </c>
      <c r="J51" s="2">
        <v>8069</v>
      </c>
      <c r="K51" s="2">
        <v>12411</v>
      </c>
      <c r="L51" s="2">
        <v>23297</v>
      </c>
      <c r="M51" s="2">
        <v>18880</v>
      </c>
      <c r="O51" s="2">
        <v>38</v>
      </c>
      <c r="P51" s="2">
        <f t="shared" si="0"/>
        <v>0.19148346394014185</v>
      </c>
      <c r="Q51" s="2" t="str">
        <f t="shared" si="1"/>
        <v>-</v>
      </c>
      <c r="R51" s="2">
        <f t="shared" si="2"/>
        <v>9840.5</v>
      </c>
      <c r="S51" s="2">
        <f t="shared" si="3"/>
        <v>15664.25</v>
      </c>
      <c r="T51" s="3">
        <f t="shared" si="4"/>
        <v>0.2283398190533136</v>
      </c>
      <c r="U51" s="2" t="s">
        <v>63</v>
      </c>
      <c r="V51" s="2" t="str">
        <f t="shared" si="8"/>
        <v>BMP</v>
      </c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4">
        <f t="shared" si="6"/>
        <v>1.5918144403231542</v>
      </c>
    </row>
    <row r="52" spans="1:35" ht="27" customHeight="1" x14ac:dyDescent="0.2">
      <c r="A52" s="1">
        <v>57</v>
      </c>
      <c r="B52" s="1">
        <v>872.63947399999995</v>
      </c>
      <c r="C52" s="1">
        <v>9.8772333329999995</v>
      </c>
      <c r="D52" s="1">
        <v>-1</v>
      </c>
      <c r="E52" s="2">
        <v>22639</v>
      </c>
      <c r="F52" s="2">
        <v>23142</v>
      </c>
      <c r="G52" s="2">
        <v>13709</v>
      </c>
      <c r="H52" s="2">
        <v>16348</v>
      </c>
      <c r="J52" s="2">
        <v>16655</v>
      </c>
      <c r="K52" s="2">
        <v>21046</v>
      </c>
      <c r="L52" s="2">
        <v>22516</v>
      </c>
      <c r="M52" s="2">
        <v>21588</v>
      </c>
      <c r="O52" s="2">
        <v>0</v>
      </c>
      <c r="P52" s="2">
        <f t="shared" si="0"/>
        <v>0.60232483570476503</v>
      </c>
      <c r="Q52" s="2" t="str">
        <f t="shared" si="1"/>
        <v>-</v>
      </c>
      <c r="R52" s="2">
        <f t="shared" si="2"/>
        <v>18959.5</v>
      </c>
      <c r="S52" s="2">
        <f t="shared" si="3"/>
        <v>20451.25</v>
      </c>
      <c r="T52" s="3">
        <f t="shared" si="4"/>
        <v>3.7851347665294369E-2</v>
      </c>
      <c r="U52" s="2" t="s">
        <v>64</v>
      </c>
      <c r="V52" s="2" t="str">
        <f t="shared" si="8"/>
        <v>PC</v>
      </c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4">
        <f t="shared" si="6"/>
        <v>1.0786808723858752</v>
      </c>
    </row>
    <row r="53" spans="1:35" ht="27" customHeight="1" x14ac:dyDescent="0.2">
      <c r="A53" s="1">
        <v>58</v>
      </c>
      <c r="B53" s="1">
        <v>774.54525890000002</v>
      </c>
      <c r="C53" s="1">
        <v>9.7944708330000001</v>
      </c>
      <c r="D53" s="1">
        <v>-1</v>
      </c>
      <c r="E53" s="2">
        <v>14707</v>
      </c>
      <c r="F53" s="2">
        <v>13697</v>
      </c>
      <c r="G53" s="2">
        <v>13866</v>
      </c>
      <c r="H53" s="2">
        <v>15931</v>
      </c>
      <c r="J53" s="2">
        <v>17177</v>
      </c>
      <c r="K53" s="2">
        <v>18661</v>
      </c>
      <c r="L53" s="2">
        <v>22627</v>
      </c>
      <c r="M53" s="2">
        <v>19213</v>
      </c>
      <c r="O53" s="2">
        <v>16</v>
      </c>
      <c r="P53" s="2">
        <f t="shared" si="0"/>
        <v>1.7008636164443532E-2</v>
      </c>
      <c r="Q53" s="2" t="str">
        <f t="shared" si="1"/>
        <v>*</v>
      </c>
      <c r="R53" s="2">
        <f t="shared" si="2"/>
        <v>14550.25</v>
      </c>
      <c r="S53" s="2">
        <f t="shared" si="3"/>
        <v>19419.5</v>
      </c>
      <c r="T53" s="3">
        <f t="shared" si="4"/>
        <v>0.14334076641717999</v>
      </c>
      <c r="U53" s="2" t="s">
        <v>65</v>
      </c>
      <c r="V53" s="2" t="str">
        <f t="shared" si="8"/>
        <v>PE[p]</v>
      </c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4">
        <f t="shared" si="6"/>
        <v>1.3346506073778801</v>
      </c>
    </row>
    <row r="54" spans="1:35" ht="27" customHeight="1" x14ac:dyDescent="0.2">
      <c r="A54" s="1">
        <v>59</v>
      </c>
      <c r="B54" s="1">
        <v>722.51391249999995</v>
      </c>
      <c r="C54" s="1">
        <v>9.1186812499999998</v>
      </c>
      <c r="D54" s="1">
        <v>-1</v>
      </c>
      <c r="E54" s="2">
        <v>16550</v>
      </c>
      <c r="F54" s="2">
        <v>16452</v>
      </c>
      <c r="G54" s="2">
        <v>13404</v>
      </c>
      <c r="H54" s="2">
        <v>16933</v>
      </c>
      <c r="J54" s="2">
        <v>17816</v>
      </c>
      <c r="K54" s="2">
        <v>21386</v>
      </c>
      <c r="L54" s="2">
        <v>21770</v>
      </c>
      <c r="M54" s="2">
        <v>21483</v>
      </c>
      <c r="O54" s="2">
        <v>0</v>
      </c>
      <c r="P54" s="2">
        <f t="shared" si="0"/>
        <v>8.7960879968287595E-3</v>
      </c>
      <c r="Q54" s="2" t="str">
        <f t="shared" si="1"/>
        <v>**</v>
      </c>
      <c r="R54" s="2">
        <f t="shared" si="2"/>
        <v>15834.75</v>
      </c>
      <c r="S54" s="2">
        <f t="shared" si="3"/>
        <v>20613.75</v>
      </c>
      <c r="T54" s="3">
        <f t="shared" si="4"/>
        <v>0.13111650685213383</v>
      </c>
      <c r="U54" s="2" t="s">
        <v>66</v>
      </c>
      <c r="V54" s="2" t="str">
        <f t="shared" si="8"/>
        <v>PE[p]</v>
      </c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4">
        <f t="shared" si="6"/>
        <v>1.3018045753800975</v>
      </c>
    </row>
    <row r="55" spans="1:35" ht="27" customHeight="1" x14ac:dyDescent="0.2">
      <c r="A55" s="1">
        <v>60</v>
      </c>
      <c r="B55" s="1">
        <v>627.51920159999997</v>
      </c>
      <c r="C55" s="1">
        <v>10.866362499999999</v>
      </c>
      <c r="D55" s="1">
        <v>-1</v>
      </c>
      <c r="E55" s="2">
        <v>13051</v>
      </c>
      <c r="F55" s="2">
        <v>12215</v>
      </c>
      <c r="G55" s="2">
        <v>10350</v>
      </c>
      <c r="H55" s="2">
        <v>13749</v>
      </c>
      <c r="J55" s="2">
        <v>7528</v>
      </c>
      <c r="K55" s="2">
        <v>10766</v>
      </c>
      <c r="L55" s="2">
        <v>21509</v>
      </c>
      <c r="M55" s="2">
        <v>14569</v>
      </c>
      <c r="O55" s="2">
        <v>25</v>
      </c>
      <c r="P55" s="2">
        <f t="shared" si="0"/>
        <v>0.71019414050717167</v>
      </c>
      <c r="Q55" s="2" t="str">
        <f t="shared" si="1"/>
        <v>-</v>
      </c>
      <c r="R55" s="2">
        <f t="shared" si="2"/>
        <v>12341.25</v>
      </c>
      <c r="S55" s="2">
        <f t="shared" si="3"/>
        <v>13593</v>
      </c>
      <c r="T55" s="3">
        <f t="shared" si="4"/>
        <v>4.826628878799271E-2</v>
      </c>
      <c r="U55" s="2" t="s">
        <v>469</v>
      </c>
      <c r="V55" s="2" t="s">
        <v>467</v>
      </c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4">
        <f t="shared" si="6"/>
        <v>1.1014281373442723</v>
      </c>
      <c r="AI55" s="2" t="s">
        <v>666</v>
      </c>
    </row>
    <row r="56" spans="1:35" ht="27" customHeight="1" x14ac:dyDescent="0.2">
      <c r="A56" s="1">
        <v>62</v>
      </c>
      <c r="B56" s="1">
        <v>776.56015479999996</v>
      </c>
      <c r="C56" s="1">
        <v>10.02001667</v>
      </c>
      <c r="D56" s="1">
        <v>-1</v>
      </c>
      <c r="E56" s="2">
        <v>14779</v>
      </c>
      <c r="F56" s="2">
        <v>14280</v>
      </c>
      <c r="G56" s="2">
        <v>10996</v>
      </c>
      <c r="H56" s="2">
        <v>13499</v>
      </c>
      <c r="J56" s="2">
        <v>15452</v>
      </c>
      <c r="K56" s="2">
        <v>18097</v>
      </c>
      <c r="L56" s="2">
        <v>21054</v>
      </c>
      <c r="M56" s="2">
        <v>18737</v>
      </c>
      <c r="O56" s="2">
        <v>11</v>
      </c>
      <c r="P56" s="2">
        <f t="shared" si="0"/>
        <v>1.5365781769480709E-2</v>
      </c>
      <c r="Q56" s="2" t="str">
        <f t="shared" si="1"/>
        <v>*</v>
      </c>
      <c r="R56" s="2">
        <f t="shared" si="2"/>
        <v>13388.5</v>
      </c>
      <c r="S56" s="2">
        <f t="shared" si="3"/>
        <v>18335</v>
      </c>
      <c r="T56" s="3">
        <f t="shared" si="4"/>
        <v>0.15592541806547197</v>
      </c>
      <c r="U56" s="2" t="s">
        <v>67</v>
      </c>
      <c r="V56" s="2" t="str">
        <f>IF(ISERROR(FIND(":M",U56)),IFERROR(LEFT(U56,FIND("(",U56)-1),IF(LEN(U56)&gt;0,"その他","")),"付加体")</f>
        <v>PE[p]</v>
      </c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4">
        <f t="shared" si="6"/>
        <v>1.3694588639504053</v>
      </c>
    </row>
    <row r="57" spans="1:35" ht="27" hidden="1" customHeight="1" x14ac:dyDescent="0.2">
      <c r="A57" s="1">
        <v>63</v>
      </c>
      <c r="B57" s="1">
        <v>796.65471609999997</v>
      </c>
      <c r="C57" s="1">
        <v>8.3364518519999997</v>
      </c>
      <c r="D57" s="1">
        <v>-1</v>
      </c>
      <c r="E57" s="2">
        <v>4821</v>
      </c>
      <c r="F57" s="2">
        <v>5509</v>
      </c>
      <c r="G57" s="2">
        <v>5702</v>
      </c>
      <c r="H57" s="2">
        <v>4820</v>
      </c>
      <c r="J57" s="2">
        <v>4789</v>
      </c>
      <c r="K57" s="2">
        <v>3953</v>
      </c>
      <c r="L57" s="2">
        <v>3959</v>
      </c>
      <c r="M57" s="2">
        <v>4825</v>
      </c>
      <c r="O57" s="2">
        <v>20551</v>
      </c>
      <c r="P57" s="2">
        <f t="shared" si="0"/>
        <v>4.8620477472013209E-2</v>
      </c>
      <c r="Q57" s="2" t="str">
        <f t="shared" si="1"/>
        <v>*</v>
      </c>
      <c r="R57" s="2">
        <f t="shared" si="2"/>
        <v>5213</v>
      </c>
      <c r="S57" s="2">
        <f t="shared" si="3"/>
        <v>4381.5</v>
      </c>
      <c r="T57" s="3">
        <f t="shared" si="4"/>
        <v>-8.666423471780707E-2</v>
      </c>
      <c r="U57" s="2" t="s">
        <v>68</v>
      </c>
      <c r="V57" s="2" t="str">
        <f>IF(ISERROR(FIND(":M",U57)),IFERROR(LEFT(U57,FIND("(",U57)-1),IF(LEN(U57)&gt;0,"その他","")),"付加体")</f>
        <v>IS</v>
      </c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4">
        <f t="shared" si="6"/>
        <v>0.84049491655476694</v>
      </c>
    </row>
    <row r="58" spans="1:35" ht="27" customHeight="1" x14ac:dyDescent="0.2">
      <c r="A58" s="1">
        <v>65</v>
      </c>
      <c r="B58" s="1">
        <v>857.51999650000005</v>
      </c>
      <c r="C58" s="1">
        <v>7.678645833</v>
      </c>
      <c r="D58" s="1">
        <v>-1</v>
      </c>
      <c r="E58" s="2">
        <v>9594</v>
      </c>
      <c r="F58" s="2">
        <v>7483</v>
      </c>
      <c r="G58" s="2">
        <v>9009</v>
      </c>
      <c r="H58" s="2">
        <v>9595</v>
      </c>
      <c r="J58" s="2">
        <v>9779</v>
      </c>
      <c r="K58" s="2">
        <v>15983</v>
      </c>
      <c r="L58" s="2">
        <v>19335</v>
      </c>
      <c r="M58" s="2">
        <v>14556</v>
      </c>
      <c r="O58" s="2">
        <v>23</v>
      </c>
      <c r="P58" s="2">
        <f t="shared" si="0"/>
        <v>5.2668365683541052E-2</v>
      </c>
      <c r="Q58" s="2" t="str">
        <f t="shared" si="1"/>
        <v>-</v>
      </c>
      <c r="R58" s="2">
        <f t="shared" si="2"/>
        <v>8920.25</v>
      </c>
      <c r="S58" s="2">
        <f t="shared" si="3"/>
        <v>14913.25</v>
      </c>
      <c r="T58" s="3">
        <f t="shared" si="4"/>
        <v>0.25145278704344726</v>
      </c>
      <c r="U58" s="2" t="s">
        <v>69</v>
      </c>
      <c r="V58" s="2" t="str">
        <f>IF(ISERROR(FIND(":M",U58)),IFERROR(LEFT(U58,FIND("(",U58)-1),IF(LEN(U58)&gt;0,"その他","")),"付加体")</f>
        <v>PI</v>
      </c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4">
        <f t="shared" si="6"/>
        <v>1.6718421568902218</v>
      </c>
    </row>
    <row r="59" spans="1:35" ht="27" customHeight="1" x14ac:dyDescent="0.2">
      <c r="A59" s="1">
        <v>66</v>
      </c>
      <c r="B59" s="1">
        <v>639.55670429999998</v>
      </c>
      <c r="C59" s="1">
        <v>11.893754169999999</v>
      </c>
      <c r="D59" s="1">
        <v>-1</v>
      </c>
      <c r="E59" s="2">
        <v>8266</v>
      </c>
      <c r="F59" s="2">
        <v>7830</v>
      </c>
      <c r="G59" s="2">
        <v>10534</v>
      </c>
      <c r="H59" s="2">
        <v>14513</v>
      </c>
      <c r="J59" s="2">
        <v>4906</v>
      </c>
      <c r="K59" s="2">
        <v>7167</v>
      </c>
      <c r="L59" s="2">
        <v>19194</v>
      </c>
      <c r="M59" s="2">
        <v>11319</v>
      </c>
      <c r="O59" s="2">
        <v>6</v>
      </c>
      <c r="P59" s="2">
        <f t="shared" si="0"/>
        <v>0.92239025071350211</v>
      </c>
      <c r="Q59" s="2" t="str">
        <f t="shared" si="1"/>
        <v>-</v>
      </c>
      <c r="R59" s="2">
        <f t="shared" si="2"/>
        <v>10285.75</v>
      </c>
      <c r="S59" s="2">
        <f t="shared" si="3"/>
        <v>10646.5</v>
      </c>
      <c r="T59" s="3">
        <f t="shared" si="4"/>
        <v>1.7234172150628814E-2</v>
      </c>
      <c r="U59" s="2" t="s">
        <v>470</v>
      </c>
      <c r="V59" s="2" t="s">
        <v>471</v>
      </c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4">
        <f t="shared" si="6"/>
        <v>1.0350727948861289</v>
      </c>
      <c r="AI59" s="2" t="s">
        <v>662</v>
      </c>
    </row>
    <row r="60" spans="1:35" ht="27" customHeight="1" x14ac:dyDescent="0.2">
      <c r="A60" s="1">
        <v>67</v>
      </c>
      <c r="B60" s="1">
        <v>832.64334410000004</v>
      </c>
      <c r="C60" s="1">
        <v>10.300020829999999</v>
      </c>
      <c r="D60" s="1">
        <v>-1</v>
      </c>
      <c r="E60" s="2">
        <v>12974</v>
      </c>
      <c r="F60" s="2">
        <v>11724</v>
      </c>
      <c r="G60" s="2">
        <v>12319</v>
      </c>
      <c r="H60" s="2">
        <v>14403</v>
      </c>
      <c r="J60" s="2">
        <v>8396</v>
      </c>
      <c r="K60" s="2">
        <v>11311</v>
      </c>
      <c r="L60" s="2">
        <v>18686</v>
      </c>
      <c r="M60" s="2">
        <v>16169</v>
      </c>
      <c r="O60" s="2">
        <v>0</v>
      </c>
      <c r="P60" s="2">
        <f t="shared" si="0"/>
        <v>0.76216423857992888</v>
      </c>
      <c r="Q60" s="2" t="str">
        <f t="shared" si="1"/>
        <v>-</v>
      </c>
      <c r="R60" s="2">
        <f t="shared" si="2"/>
        <v>12855</v>
      </c>
      <c r="S60" s="2">
        <f t="shared" si="3"/>
        <v>13640.5</v>
      </c>
      <c r="T60" s="3">
        <f t="shared" si="4"/>
        <v>2.9646543752712726E-2</v>
      </c>
      <c r="U60" s="2" t="s">
        <v>70</v>
      </c>
      <c r="V60" s="2" t="str">
        <f t="shared" ref="V60:V82" si="9">IF(ISERROR(FIND(":M",U60)),IFERROR(LEFT(U60,FIND("(",U60)-1),IF(LEN(U60)&gt;0,"その他","")),"付加体")</f>
        <v>PC[e]</v>
      </c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4">
        <f t="shared" si="6"/>
        <v>1.0611046285492027</v>
      </c>
      <c r="AI60" s="2" t="s">
        <v>667</v>
      </c>
    </row>
    <row r="61" spans="1:35" ht="27" customHeight="1" x14ac:dyDescent="0.2">
      <c r="A61" s="1">
        <v>68</v>
      </c>
      <c r="B61" s="1">
        <v>766.53927650000003</v>
      </c>
      <c r="C61" s="1">
        <v>9.4854874999999996</v>
      </c>
      <c r="D61" s="1">
        <v>-1</v>
      </c>
      <c r="E61" s="2">
        <v>11000</v>
      </c>
      <c r="F61" s="2">
        <v>10031</v>
      </c>
      <c r="G61" s="2">
        <v>8071</v>
      </c>
      <c r="H61" s="2">
        <v>10056</v>
      </c>
      <c r="J61" s="2">
        <v>15389</v>
      </c>
      <c r="K61" s="2">
        <v>18161</v>
      </c>
      <c r="L61" s="2">
        <v>18534</v>
      </c>
      <c r="M61" s="2">
        <v>14167</v>
      </c>
      <c r="O61" s="2">
        <v>11</v>
      </c>
      <c r="P61" s="2">
        <f t="shared" si="0"/>
        <v>3.0305975975291727E-3</v>
      </c>
      <c r="Q61" s="2" t="str">
        <f t="shared" si="1"/>
        <v>**</v>
      </c>
      <c r="R61" s="2">
        <f t="shared" si="2"/>
        <v>9789.5</v>
      </c>
      <c r="S61" s="2">
        <f t="shared" si="3"/>
        <v>16562.75</v>
      </c>
      <c r="T61" s="3">
        <f t="shared" si="4"/>
        <v>0.2570273885531596</v>
      </c>
      <c r="U61" s="2" t="s">
        <v>71</v>
      </c>
      <c r="V61" s="2" t="str">
        <f t="shared" si="9"/>
        <v>PE</v>
      </c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4">
        <f t="shared" si="6"/>
        <v>1.6918892691148679</v>
      </c>
    </row>
    <row r="62" spans="1:35" ht="27" hidden="1" customHeight="1" x14ac:dyDescent="0.2">
      <c r="A62" s="1">
        <v>69</v>
      </c>
      <c r="B62" s="1">
        <v>811.62023839999995</v>
      </c>
      <c r="C62" s="1">
        <v>8.6926314809999994</v>
      </c>
      <c r="D62" s="1">
        <v>-1</v>
      </c>
      <c r="E62" s="2">
        <v>9822</v>
      </c>
      <c r="F62" s="2">
        <v>10814</v>
      </c>
      <c r="G62" s="2">
        <v>10307</v>
      </c>
      <c r="H62" s="2">
        <v>9712</v>
      </c>
      <c r="J62" s="2">
        <v>8924</v>
      </c>
      <c r="K62" s="2">
        <v>8067</v>
      </c>
      <c r="L62" s="2">
        <v>8143</v>
      </c>
      <c r="M62" s="2">
        <v>9702</v>
      </c>
      <c r="O62" s="2">
        <v>18378</v>
      </c>
      <c r="P62" s="2">
        <f t="shared" si="0"/>
        <v>2.3611113989039895E-2</v>
      </c>
      <c r="Q62" s="2" t="str">
        <f t="shared" si="1"/>
        <v>*</v>
      </c>
      <c r="R62" s="2">
        <f t="shared" si="2"/>
        <v>10163.75</v>
      </c>
      <c r="S62" s="2">
        <f t="shared" si="3"/>
        <v>8709</v>
      </c>
      <c r="T62" s="3">
        <f t="shared" si="4"/>
        <v>-7.708203626922415E-2</v>
      </c>
      <c r="U62" s="2" t="s">
        <v>72</v>
      </c>
      <c r="V62" s="2" t="str">
        <f t="shared" si="9"/>
        <v>IS</v>
      </c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4">
        <f t="shared" si="6"/>
        <v>0.85686877382855742</v>
      </c>
    </row>
    <row r="63" spans="1:35" ht="27" customHeight="1" x14ac:dyDescent="0.2">
      <c r="A63" s="1">
        <v>70</v>
      </c>
      <c r="B63" s="1">
        <v>750.56483600000001</v>
      </c>
      <c r="C63" s="1">
        <v>8.6679562499999996</v>
      </c>
      <c r="D63" s="1">
        <v>-1</v>
      </c>
      <c r="E63" s="2">
        <v>14481</v>
      </c>
      <c r="F63" s="2">
        <v>13795</v>
      </c>
      <c r="G63" s="2">
        <v>14765</v>
      </c>
      <c r="H63" s="2">
        <v>18227</v>
      </c>
      <c r="J63" s="2">
        <v>6913</v>
      </c>
      <c r="K63" s="2">
        <v>9466</v>
      </c>
      <c r="L63" s="2">
        <v>17548</v>
      </c>
      <c r="M63" s="2">
        <v>14174</v>
      </c>
      <c r="O63" s="2">
        <v>16</v>
      </c>
      <c r="P63" s="2">
        <f t="shared" si="0"/>
        <v>0.27012303296736634</v>
      </c>
      <c r="Q63" s="2" t="str">
        <f t="shared" si="1"/>
        <v>-</v>
      </c>
      <c r="R63" s="2">
        <f t="shared" si="2"/>
        <v>15317</v>
      </c>
      <c r="S63" s="2">
        <f t="shared" si="3"/>
        <v>12025.25</v>
      </c>
      <c r="T63" s="3">
        <f t="shared" si="4"/>
        <v>-0.1203906042845779</v>
      </c>
      <c r="U63" s="2" t="s">
        <v>73</v>
      </c>
      <c r="V63" s="2" t="str">
        <f t="shared" si="9"/>
        <v>PC[e]</v>
      </c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4">
        <f t="shared" si="6"/>
        <v>0.78509172814519812</v>
      </c>
    </row>
    <row r="64" spans="1:35" ht="27" customHeight="1" x14ac:dyDescent="0.2">
      <c r="A64" s="1">
        <v>71</v>
      </c>
      <c r="B64" s="1">
        <v>554.34513930000003</v>
      </c>
      <c r="C64" s="1">
        <v>5.5316805560000004</v>
      </c>
      <c r="D64" s="1">
        <v>-1</v>
      </c>
      <c r="E64" s="2">
        <v>7184</v>
      </c>
      <c r="F64" s="2">
        <v>6532</v>
      </c>
      <c r="G64" s="2">
        <v>5858</v>
      </c>
      <c r="H64" s="2">
        <v>8835</v>
      </c>
      <c r="J64" s="2">
        <v>8792</v>
      </c>
      <c r="K64" s="2">
        <v>13163</v>
      </c>
      <c r="L64" s="2">
        <v>16065</v>
      </c>
      <c r="M64" s="2">
        <v>18114</v>
      </c>
      <c r="O64" s="2">
        <v>25</v>
      </c>
      <c r="P64" s="2">
        <f t="shared" si="0"/>
        <v>3.6016379056930219E-2</v>
      </c>
      <c r="Q64" s="2" t="str">
        <f t="shared" si="1"/>
        <v>*</v>
      </c>
      <c r="R64" s="2">
        <f t="shared" si="2"/>
        <v>7102.25</v>
      </c>
      <c r="S64" s="2">
        <f t="shared" si="3"/>
        <v>14033.5</v>
      </c>
      <c r="T64" s="3">
        <f t="shared" si="4"/>
        <v>0.32793962835480167</v>
      </c>
      <c r="U64" s="2" t="s">
        <v>74</v>
      </c>
      <c r="V64" s="2" t="str">
        <f t="shared" si="9"/>
        <v>LPC</v>
      </c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4">
        <f t="shared" si="6"/>
        <v>1.9759231229539935</v>
      </c>
    </row>
    <row r="65" spans="1:35" ht="27" customHeight="1" x14ac:dyDescent="0.2">
      <c r="A65" s="1">
        <v>72</v>
      </c>
      <c r="B65" s="1">
        <v>885.55079409999996</v>
      </c>
      <c r="C65" s="1">
        <v>7.9072638890000002</v>
      </c>
      <c r="D65" s="1">
        <v>-1</v>
      </c>
      <c r="E65" s="2">
        <v>11977</v>
      </c>
      <c r="F65" s="2">
        <v>11165</v>
      </c>
      <c r="G65" s="2">
        <v>11366</v>
      </c>
      <c r="H65" s="2">
        <v>12576</v>
      </c>
      <c r="J65" s="2">
        <v>9267</v>
      </c>
      <c r="K65" s="2">
        <v>13718</v>
      </c>
      <c r="L65" s="2">
        <v>17976</v>
      </c>
      <c r="M65" s="2">
        <v>14851</v>
      </c>
      <c r="O65" s="2">
        <v>11</v>
      </c>
      <c r="P65" s="2">
        <f t="shared" si="0"/>
        <v>0.31446686786037431</v>
      </c>
      <c r="Q65" s="2" t="str">
        <f t="shared" si="1"/>
        <v>-</v>
      </c>
      <c r="R65" s="2">
        <f t="shared" si="2"/>
        <v>11771</v>
      </c>
      <c r="S65" s="2">
        <f t="shared" si="3"/>
        <v>13953</v>
      </c>
      <c r="T65" s="3">
        <f t="shared" si="4"/>
        <v>8.4823511118022082E-2</v>
      </c>
      <c r="U65" s="2" t="s">
        <v>75</v>
      </c>
      <c r="V65" s="2" t="str">
        <f t="shared" si="9"/>
        <v>PI</v>
      </c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4">
        <f t="shared" si="6"/>
        <v>1.1853708266077649</v>
      </c>
    </row>
    <row r="66" spans="1:35" ht="27" customHeight="1" x14ac:dyDescent="0.2">
      <c r="A66" s="1">
        <v>73</v>
      </c>
      <c r="B66" s="1">
        <v>866.5920562</v>
      </c>
      <c r="C66" s="1">
        <v>8.6939770830000001</v>
      </c>
      <c r="D66" s="1">
        <v>-1</v>
      </c>
      <c r="E66" s="2">
        <v>8959</v>
      </c>
      <c r="F66" s="2">
        <v>7508</v>
      </c>
      <c r="G66" s="2">
        <v>6863</v>
      </c>
      <c r="H66" s="2">
        <v>8520</v>
      </c>
      <c r="J66" s="2">
        <v>12239</v>
      </c>
      <c r="K66" s="2">
        <v>14767</v>
      </c>
      <c r="L66" s="2">
        <v>17708</v>
      </c>
      <c r="M66" s="2">
        <v>13842</v>
      </c>
      <c r="O66" s="2">
        <v>16</v>
      </c>
      <c r="P66" s="2">
        <f t="shared" si="0"/>
        <v>5.8028235435828206E-3</v>
      </c>
      <c r="Q66" s="2" t="str">
        <f t="shared" si="1"/>
        <v>**</v>
      </c>
      <c r="R66" s="2">
        <f t="shared" si="2"/>
        <v>7962.5</v>
      </c>
      <c r="S66" s="2">
        <f t="shared" si="3"/>
        <v>14639</v>
      </c>
      <c r="T66" s="3">
        <f t="shared" si="4"/>
        <v>0.29540074773798197</v>
      </c>
      <c r="U66" s="2" t="s">
        <v>76</v>
      </c>
      <c r="V66" s="2" t="str">
        <f t="shared" si="9"/>
        <v>PC</v>
      </c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4">
        <f t="shared" si="6"/>
        <v>1.8384929356357929</v>
      </c>
      <c r="AI66" s="2" t="s">
        <v>668</v>
      </c>
    </row>
    <row r="67" spans="1:35" ht="27" customHeight="1" x14ac:dyDescent="0.2">
      <c r="A67" s="1">
        <v>74</v>
      </c>
      <c r="B67" s="1">
        <v>776.58209350000004</v>
      </c>
      <c r="C67" s="1">
        <v>8.7889291669999992</v>
      </c>
      <c r="D67" s="1">
        <v>-1</v>
      </c>
      <c r="E67" s="2">
        <v>11192</v>
      </c>
      <c r="F67" s="2">
        <v>11236</v>
      </c>
      <c r="G67" s="2">
        <v>13463</v>
      </c>
      <c r="H67" s="2">
        <v>16824</v>
      </c>
      <c r="J67" s="2">
        <v>6545</v>
      </c>
      <c r="K67" s="2">
        <v>8720</v>
      </c>
      <c r="L67" s="2">
        <v>17690</v>
      </c>
      <c r="M67" s="2">
        <v>15061</v>
      </c>
      <c r="O67" s="2">
        <v>21</v>
      </c>
      <c r="P67" s="2">
        <f t="shared" si="0"/>
        <v>0.70744960563222636</v>
      </c>
      <c r="Q67" s="2" t="str">
        <f t="shared" si="1"/>
        <v>-</v>
      </c>
      <c r="R67" s="2">
        <f t="shared" si="2"/>
        <v>13178.75</v>
      </c>
      <c r="S67" s="2">
        <f t="shared" si="3"/>
        <v>12004</v>
      </c>
      <c r="T67" s="3">
        <f t="shared" si="4"/>
        <v>-4.6648995840406625E-2</v>
      </c>
      <c r="U67" s="2" t="s">
        <v>77</v>
      </c>
      <c r="V67" s="2" t="str">
        <f t="shared" si="9"/>
        <v>PC[e]</v>
      </c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4">
        <f t="shared" si="6"/>
        <v>0.91086028644598316</v>
      </c>
      <c r="AI67" s="2" t="s">
        <v>669</v>
      </c>
    </row>
    <row r="68" spans="1:35" ht="27" customHeight="1" x14ac:dyDescent="0.2">
      <c r="A68" s="1">
        <v>75</v>
      </c>
      <c r="B68" s="1">
        <v>742.53948879999996</v>
      </c>
      <c r="C68" s="1">
        <v>9.3451833329999996</v>
      </c>
      <c r="D68" s="1">
        <v>-1</v>
      </c>
      <c r="E68" s="2">
        <v>15975</v>
      </c>
      <c r="F68" s="2">
        <v>16202</v>
      </c>
      <c r="G68" s="2">
        <v>10723</v>
      </c>
      <c r="H68" s="2">
        <v>12947</v>
      </c>
      <c r="J68" s="2">
        <v>13143</v>
      </c>
      <c r="K68" s="2">
        <v>15257</v>
      </c>
      <c r="L68" s="2">
        <v>17671</v>
      </c>
      <c r="M68" s="2">
        <v>15472</v>
      </c>
      <c r="O68" s="2">
        <v>0</v>
      </c>
      <c r="P68" s="2">
        <f t="shared" ref="P68:P131" si="10">TTEST(E68:H68,J68:M68,2,3)</f>
        <v>0.41242362435613128</v>
      </c>
      <c r="Q68" s="2" t="str">
        <f t="shared" ref="Q68:Q131" si="11">IF(P68&lt;0.001,"***",IF(P68&lt;0.01,"**",IF(P68&lt;0.05,"*","-")))</f>
        <v>-</v>
      </c>
      <c r="R68" s="2">
        <f t="shared" ref="R68:R131" si="12">AVERAGE(E68:H68)</f>
        <v>13961.75</v>
      </c>
      <c r="S68" s="2">
        <f t="shared" ref="S68:S131" si="13">AVERAGE(J68:M68)</f>
        <v>15385.75</v>
      </c>
      <c r="T68" s="3">
        <f t="shared" ref="T68:T131" si="14">(S68-R68)/SUM(R68:S68)</f>
        <v>4.8522020615043869E-2</v>
      </c>
      <c r="U68" s="2" t="s">
        <v>78</v>
      </c>
      <c r="V68" s="2" t="str">
        <f t="shared" si="9"/>
        <v>PE</v>
      </c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4">
        <f t="shared" ref="AH68:AH131" si="15">S68/R68</f>
        <v>1.1019929450104751</v>
      </c>
    </row>
    <row r="69" spans="1:35" ht="27" customHeight="1" x14ac:dyDescent="0.2">
      <c r="A69" s="1">
        <v>76</v>
      </c>
      <c r="B69" s="1">
        <v>911.56541289999996</v>
      </c>
      <c r="C69" s="1">
        <v>8.1963208329999997</v>
      </c>
      <c r="D69" s="1">
        <v>-1</v>
      </c>
      <c r="E69" s="2">
        <v>9975</v>
      </c>
      <c r="F69" s="2">
        <v>9314</v>
      </c>
      <c r="G69" s="2">
        <v>10211</v>
      </c>
      <c r="H69" s="2">
        <v>11517</v>
      </c>
      <c r="J69" s="2">
        <v>13288</v>
      </c>
      <c r="K69" s="2">
        <v>14180</v>
      </c>
      <c r="L69" s="2">
        <v>17658</v>
      </c>
      <c r="M69" s="2">
        <v>14410</v>
      </c>
      <c r="O69" s="2">
        <v>22</v>
      </c>
      <c r="P69" s="2">
        <f t="shared" si="10"/>
        <v>1.0107354516138209E-2</v>
      </c>
      <c r="Q69" s="2" t="str">
        <f t="shared" si="11"/>
        <v>*</v>
      </c>
      <c r="R69" s="2">
        <f t="shared" si="12"/>
        <v>10254.25</v>
      </c>
      <c r="S69" s="2">
        <f t="shared" si="13"/>
        <v>14884</v>
      </c>
      <c r="T69" s="3">
        <f t="shared" si="14"/>
        <v>0.18417153143118553</v>
      </c>
      <c r="U69" s="2" t="s">
        <v>79</v>
      </c>
      <c r="V69" s="2" t="str">
        <f t="shared" si="9"/>
        <v>PI</v>
      </c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4">
        <f t="shared" si="15"/>
        <v>1.451495721286296</v>
      </c>
    </row>
    <row r="70" spans="1:35" ht="27" customHeight="1" x14ac:dyDescent="0.2">
      <c r="A70" s="1">
        <v>78</v>
      </c>
      <c r="B70" s="1">
        <v>830.62907089999999</v>
      </c>
      <c r="C70" s="1">
        <v>9.6085458330000009</v>
      </c>
      <c r="D70" s="1">
        <v>-1</v>
      </c>
      <c r="E70" s="2">
        <v>10714</v>
      </c>
      <c r="F70" s="2">
        <v>10213</v>
      </c>
      <c r="G70" s="2">
        <v>11146</v>
      </c>
      <c r="H70" s="2">
        <v>13736</v>
      </c>
      <c r="J70" s="2">
        <v>6552</v>
      </c>
      <c r="K70" s="2">
        <v>8548</v>
      </c>
      <c r="L70" s="2">
        <v>16754</v>
      </c>
      <c r="M70" s="2">
        <v>13024</v>
      </c>
      <c r="O70" s="2">
        <v>0</v>
      </c>
      <c r="P70" s="2">
        <f t="shared" si="10"/>
        <v>0.92832598529517107</v>
      </c>
      <c r="Q70" s="2" t="str">
        <f t="shared" si="11"/>
        <v>-</v>
      </c>
      <c r="R70" s="2">
        <f t="shared" si="12"/>
        <v>11452.25</v>
      </c>
      <c r="S70" s="2">
        <f t="shared" si="13"/>
        <v>11219.5</v>
      </c>
      <c r="T70" s="3">
        <f t="shared" si="14"/>
        <v>-1.0266080033521894E-2</v>
      </c>
      <c r="U70" s="2" t="s">
        <v>80</v>
      </c>
      <c r="V70" s="2" t="str">
        <f t="shared" si="9"/>
        <v>PC[e]</v>
      </c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4">
        <f t="shared" si="15"/>
        <v>0.97967648278722519</v>
      </c>
    </row>
    <row r="71" spans="1:35" ht="27" customHeight="1" x14ac:dyDescent="0.2">
      <c r="A71" s="1">
        <v>80</v>
      </c>
      <c r="B71" s="1">
        <v>580.36089719999995</v>
      </c>
      <c r="C71" s="1">
        <v>5.671814286</v>
      </c>
      <c r="D71" s="1">
        <v>-1</v>
      </c>
      <c r="E71" s="2">
        <v>6793</v>
      </c>
      <c r="F71" s="2">
        <v>5590</v>
      </c>
      <c r="G71" s="2">
        <v>4764</v>
      </c>
      <c r="H71" s="2">
        <v>7334</v>
      </c>
      <c r="J71" s="2">
        <v>8585</v>
      </c>
      <c r="K71" s="2">
        <v>11628</v>
      </c>
      <c r="L71" s="2">
        <v>12539</v>
      </c>
      <c r="M71" s="2">
        <v>16477</v>
      </c>
      <c r="O71" s="2">
        <v>73</v>
      </c>
      <c r="P71" s="2">
        <f t="shared" si="10"/>
        <v>2.5749019898628447E-2</v>
      </c>
      <c r="Q71" s="2" t="str">
        <f t="shared" si="11"/>
        <v>*</v>
      </c>
      <c r="R71" s="2">
        <f t="shared" si="12"/>
        <v>6120.25</v>
      </c>
      <c r="S71" s="2">
        <f t="shared" si="13"/>
        <v>12307.25</v>
      </c>
      <c r="T71" s="3">
        <f t="shared" si="14"/>
        <v>0.33574820241486908</v>
      </c>
      <c r="U71" s="2" t="s">
        <v>81</v>
      </c>
      <c r="V71" s="2" t="str">
        <f t="shared" si="9"/>
        <v>LPC</v>
      </c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4">
        <f t="shared" si="15"/>
        <v>2.0109064172215185</v>
      </c>
    </row>
    <row r="72" spans="1:35" ht="27" customHeight="1" x14ac:dyDescent="0.2">
      <c r="A72" s="1">
        <v>81</v>
      </c>
      <c r="B72" s="1">
        <v>309.2797013</v>
      </c>
      <c r="C72" s="1">
        <v>6.6579425929999996</v>
      </c>
      <c r="D72" s="1">
        <v>-1</v>
      </c>
      <c r="E72" s="2">
        <v>8227</v>
      </c>
      <c r="F72" s="2">
        <v>6882</v>
      </c>
      <c r="G72" s="2">
        <v>4976</v>
      </c>
      <c r="H72" s="2">
        <v>7691</v>
      </c>
      <c r="J72" s="2">
        <v>9873</v>
      </c>
      <c r="K72" s="2">
        <v>14971</v>
      </c>
      <c r="L72" s="2">
        <v>15177</v>
      </c>
      <c r="M72" s="2">
        <v>12836</v>
      </c>
      <c r="O72" s="2">
        <v>156</v>
      </c>
      <c r="P72" s="2">
        <f t="shared" si="10"/>
        <v>7.6937049569847935E-3</v>
      </c>
      <c r="Q72" s="2" t="str">
        <f t="shared" si="11"/>
        <v>**</v>
      </c>
      <c r="R72" s="2">
        <f t="shared" si="12"/>
        <v>6944</v>
      </c>
      <c r="S72" s="2">
        <f t="shared" si="13"/>
        <v>13214.25</v>
      </c>
      <c r="T72" s="3">
        <f t="shared" si="14"/>
        <v>0.31105130653702578</v>
      </c>
      <c r="U72" s="2" t="s">
        <v>82</v>
      </c>
      <c r="V72" s="2" t="str">
        <f t="shared" si="9"/>
        <v>FA</v>
      </c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4">
        <f t="shared" si="15"/>
        <v>1.9029737903225807</v>
      </c>
    </row>
    <row r="73" spans="1:35" ht="27" customHeight="1" x14ac:dyDescent="0.2">
      <c r="A73" s="1">
        <v>82</v>
      </c>
      <c r="B73" s="1">
        <v>820.60815730000002</v>
      </c>
      <c r="C73" s="1">
        <v>9.6486041670000002</v>
      </c>
      <c r="D73" s="1">
        <v>-1</v>
      </c>
      <c r="E73" s="2">
        <v>14618</v>
      </c>
      <c r="F73" s="2">
        <v>14031</v>
      </c>
      <c r="G73" s="2">
        <v>8833</v>
      </c>
      <c r="H73" s="2">
        <v>10939</v>
      </c>
      <c r="J73" s="2">
        <v>9514</v>
      </c>
      <c r="K73" s="2">
        <v>11264</v>
      </c>
      <c r="L73" s="2">
        <v>14971</v>
      </c>
      <c r="M73" s="2">
        <v>12359</v>
      </c>
      <c r="O73" s="2">
        <v>0</v>
      </c>
      <c r="P73" s="2">
        <f t="shared" si="10"/>
        <v>0.96628862501308532</v>
      </c>
      <c r="Q73" s="2" t="str">
        <f t="shared" si="11"/>
        <v>-</v>
      </c>
      <c r="R73" s="2">
        <f t="shared" si="12"/>
        <v>12105.25</v>
      </c>
      <c r="S73" s="2">
        <f t="shared" si="13"/>
        <v>12027</v>
      </c>
      <c r="T73" s="3">
        <f t="shared" si="14"/>
        <v>-3.2425488713236435E-3</v>
      </c>
      <c r="U73" s="2" t="s">
        <v>83</v>
      </c>
      <c r="V73" s="2" t="str">
        <f t="shared" si="9"/>
        <v>PC</v>
      </c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4">
        <f t="shared" si="15"/>
        <v>0.99353586253898107</v>
      </c>
    </row>
    <row r="74" spans="1:35" ht="27" customHeight="1" x14ac:dyDescent="0.2">
      <c r="A74" s="1">
        <v>83</v>
      </c>
      <c r="B74" s="1">
        <v>700.52987080000003</v>
      </c>
      <c r="C74" s="1">
        <v>9.6428750000000001</v>
      </c>
      <c r="D74" s="1">
        <v>-1</v>
      </c>
      <c r="E74" s="2">
        <v>14934</v>
      </c>
      <c r="F74" s="2">
        <v>14442</v>
      </c>
      <c r="G74" s="2">
        <v>10415</v>
      </c>
      <c r="H74" s="2">
        <v>12293</v>
      </c>
      <c r="J74" s="2">
        <v>10635</v>
      </c>
      <c r="K74" s="2">
        <v>13088</v>
      </c>
      <c r="L74" s="2">
        <v>14806</v>
      </c>
      <c r="M74" s="2">
        <v>12624</v>
      </c>
      <c r="O74" s="2">
        <v>28</v>
      </c>
      <c r="P74" s="2">
        <f t="shared" si="10"/>
        <v>0.86885243729020101</v>
      </c>
      <c r="Q74" s="2" t="str">
        <f t="shared" si="11"/>
        <v>-</v>
      </c>
      <c r="R74" s="2">
        <f t="shared" si="12"/>
        <v>13021</v>
      </c>
      <c r="S74" s="2">
        <f t="shared" si="13"/>
        <v>12788.25</v>
      </c>
      <c r="T74" s="3">
        <f t="shared" si="14"/>
        <v>-9.0180846014510305E-3</v>
      </c>
      <c r="U74" s="2" t="s">
        <v>84</v>
      </c>
      <c r="V74" s="2" t="str">
        <f t="shared" si="9"/>
        <v>PE[p]</v>
      </c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4">
        <f t="shared" si="15"/>
        <v>0.98212502879963137</v>
      </c>
    </row>
    <row r="75" spans="1:35" ht="27" customHeight="1" x14ac:dyDescent="0.2">
      <c r="A75" s="1">
        <v>86</v>
      </c>
      <c r="B75" s="1">
        <v>253.21728450000001</v>
      </c>
      <c r="C75" s="1">
        <v>5.3021425930000001</v>
      </c>
      <c r="D75" s="1">
        <v>-1</v>
      </c>
      <c r="E75" s="2">
        <v>7328</v>
      </c>
      <c r="F75" s="2">
        <v>6654</v>
      </c>
      <c r="G75" s="2">
        <v>5596</v>
      </c>
      <c r="H75" s="2">
        <v>6516</v>
      </c>
      <c r="J75" s="2">
        <v>7141</v>
      </c>
      <c r="K75" s="2">
        <v>9521</v>
      </c>
      <c r="L75" s="2">
        <v>13588</v>
      </c>
      <c r="M75" s="2">
        <v>14362</v>
      </c>
      <c r="O75" s="2">
        <v>613</v>
      </c>
      <c r="P75" s="2">
        <f t="shared" si="10"/>
        <v>7.0259098215192883E-2</v>
      </c>
      <c r="Q75" s="2" t="str">
        <f t="shared" si="11"/>
        <v>-</v>
      </c>
      <c r="R75" s="2">
        <f t="shared" si="12"/>
        <v>6523.5</v>
      </c>
      <c r="S75" s="2">
        <f t="shared" si="13"/>
        <v>11153</v>
      </c>
      <c r="T75" s="3">
        <f t="shared" si="14"/>
        <v>0.26190139450683109</v>
      </c>
      <c r="U75" s="2" t="s">
        <v>85</v>
      </c>
      <c r="V75" s="2" t="str">
        <f t="shared" si="9"/>
        <v>FA</v>
      </c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4">
        <f t="shared" si="15"/>
        <v>1.7096650571012493</v>
      </c>
    </row>
    <row r="76" spans="1:35" ht="27" customHeight="1" x14ac:dyDescent="0.2">
      <c r="A76" s="1">
        <v>87</v>
      </c>
      <c r="B76" s="1">
        <v>806.62844849999999</v>
      </c>
      <c r="C76" s="1">
        <v>10.18015417</v>
      </c>
      <c r="D76" s="1">
        <v>-1</v>
      </c>
      <c r="E76" s="2">
        <v>13086</v>
      </c>
      <c r="F76" s="2">
        <v>11496</v>
      </c>
      <c r="G76" s="2">
        <v>10649</v>
      </c>
      <c r="H76" s="2">
        <v>13353</v>
      </c>
      <c r="J76" s="2">
        <v>6552</v>
      </c>
      <c r="K76" s="2">
        <v>8955</v>
      </c>
      <c r="L76" s="2">
        <v>14033</v>
      </c>
      <c r="M76" s="2">
        <v>11109</v>
      </c>
      <c r="O76" s="2">
        <v>0</v>
      </c>
      <c r="P76" s="2">
        <f t="shared" si="10"/>
        <v>0.31280788566713785</v>
      </c>
      <c r="Q76" s="2" t="str">
        <f t="shared" si="11"/>
        <v>-</v>
      </c>
      <c r="R76" s="2">
        <f t="shared" si="12"/>
        <v>12146</v>
      </c>
      <c r="S76" s="2">
        <f t="shared" si="13"/>
        <v>10162.25</v>
      </c>
      <c r="T76" s="3">
        <f t="shared" si="14"/>
        <v>-8.8924501025405403E-2</v>
      </c>
      <c r="U76" s="2" t="s">
        <v>86</v>
      </c>
      <c r="V76" s="2" t="str">
        <f t="shared" si="9"/>
        <v>PC[e]</v>
      </c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4">
        <f t="shared" si="15"/>
        <v>0.83667462539107529</v>
      </c>
    </row>
    <row r="77" spans="1:35" ht="27" customHeight="1" x14ac:dyDescent="0.2">
      <c r="A77" s="1">
        <v>88</v>
      </c>
      <c r="B77" s="1">
        <v>786.52812859999995</v>
      </c>
      <c r="C77" s="1">
        <v>8.0755611110000007</v>
      </c>
      <c r="D77" s="1">
        <v>-1</v>
      </c>
      <c r="E77" s="2">
        <v>13778</v>
      </c>
      <c r="F77" s="2">
        <v>13659</v>
      </c>
      <c r="G77" s="2">
        <v>10692</v>
      </c>
      <c r="H77" s="2">
        <v>13255</v>
      </c>
      <c r="J77" s="2">
        <v>9438</v>
      </c>
      <c r="K77" s="2">
        <v>11999</v>
      </c>
      <c r="L77" s="2">
        <v>15767</v>
      </c>
      <c r="M77" s="2">
        <v>13981</v>
      </c>
      <c r="O77" s="2">
        <v>0</v>
      </c>
      <c r="P77" s="2">
        <f t="shared" si="10"/>
        <v>0.97559505718138406</v>
      </c>
      <c r="Q77" s="2" t="str">
        <f t="shared" si="11"/>
        <v>-</v>
      </c>
      <c r="R77" s="2">
        <f t="shared" si="12"/>
        <v>12846</v>
      </c>
      <c r="S77" s="2">
        <f t="shared" si="13"/>
        <v>12796.25</v>
      </c>
      <c r="T77" s="3">
        <f t="shared" si="14"/>
        <v>-1.9401573574861801E-3</v>
      </c>
      <c r="U77" s="2" t="s">
        <v>87</v>
      </c>
      <c r="V77" s="2" t="str">
        <f t="shared" si="9"/>
        <v>PS</v>
      </c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4">
        <f t="shared" si="15"/>
        <v>0.9961271991281333</v>
      </c>
    </row>
    <row r="78" spans="1:35" ht="27" customHeight="1" x14ac:dyDescent="0.2">
      <c r="A78" s="1">
        <v>90</v>
      </c>
      <c r="B78" s="1">
        <v>772.52879570000005</v>
      </c>
      <c r="C78" s="1">
        <v>9.1301395830000001</v>
      </c>
      <c r="D78" s="1">
        <v>-1</v>
      </c>
      <c r="E78" s="2">
        <v>5988</v>
      </c>
      <c r="F78" s="2">
        <v>6089</v>
      </c>
      <c r="G78" s="2">
        <v>6842</v>
      </c>
      <c r="H78" s="2">
        <v>8127</v>
      </c>
      <c r="J78" s="2">
        <v>7912</v>
      </c>
      <c r="K78" s="2">
        <v>9125</v>
      </c>
      <c r="L78" s="2">
        <v>13288</v>
      </c>
      <c r="M78" s="2">
        <v>11078</v>
      </c>
      <c r="O78" s="2">
        <v>11</v>
      </c>
      <c r="P78" s="2">
        <f t="shared" si="10"/>
        <v>4.7811296453340958E-2</v>
      </c>
      <c r="Q78" s="2" t="str">
        <f t="shared" si="11"/>
        <v>*</v>
      </c>
      <c r="R78" s="2">
        <f t="shared" si="12"/>
        <v>6761.5</v>
      </c>
      <c r="S78" s="2">
        <f t="shared" si="13"/>
        <v>10350.75</v>
      </c>
      <c r="T78" s="3">
        <f t="shared" si="14"/>
        <v>0.20974740317608731</v>
      </c>
      <c r="U78" s="2" t="s">
        <v>88</v>
      </c>
      <c r="V78" s="2" t="str">
        <f t="shared" si="9"/>
        <v>PE[p]</v>
      </c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4">
        <f t="shared" si="15"/>
        <v>1.530836352880278</v>
      </c>
    </row>
    <row r="79" spans="1:35" ht="27" customHeight="1" x14ac:dyDescent="0.2">
      <c r="A79" s="1">
        <v>92</v>
      </c>
      <c r="B79" s="1">
        <v>708.65161669999998</v>
      </c>
      <c r="C79" s="1">
        <v>12.99047708</v>
      </c>
      <c r="D79" s="1">
        <v>-1</v>
      </c>
      <c r="E79" s="2">
        <v>6020</v>
      </c>
      <c r="F79" s="2">
        <v>5311</v>
      </c>
      <c r="G79" s="2">
        <v>3763</v>
      </c>
      <c r="H79" s="2">
        <v>5364</v>
      </c>
      <c r="J79" s="2">
        <v>5671</v>
      </c>
      <c r="K79" s="2">
        <v>8276</v>
      </c>
      <c r="L79" s="2">
        <v>12203</v>
      </c>
      <c r="M79" s="2">
        <v>6981</v>
      </c>
      <c r="O79" s="2">
        <v>11</v>
      </c>
      <c r="P79" s="2">
        <f t="shared" si="10"/>
        <v>0.10654119883595443</v>
      </c>
      <c r="Q79" s="2" t="str">
        <f t="shared" si="11"/>
        <v>-</v>
      </c>
      <c r="R79" s="2">
        <f t="shared" si="12"/>
        <v>5114.5</v>
      </c>
      <c r="S79" s="2">
        <f t="shared" si="13"/>
        <v>8282.75</v>
      </c>
      <c r="T79" s="3">
        <f t="shared" si="14"/>
        <v>0.23648509955401295</v>
      </c>
      <c r="U79" s="2" t="s">
        <v>89</v>
      </c>
      <c r="V79" s="2" t="str">
        <f t="shared" si="9"/>
        <v>Cer</v>
      </c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4">
        <f t="shared" si="15"/>
        <v>1.6194642682569167</v>
      </c>
    </row>
    <row r="80" spans="1:35" ht="27" customHeight="1" x14ac:dyDescent="0.2">
      <c r="A80" s="1">
        <v>93</v>
      </c>
      <c r="B80" s="1">
        <v>582.37714110000002</v>
      </c>
      <c r="C80" s="1">
        <v>6.1689479169999997</v>
      </c>
      <c r="D80" s="1">
        <v>-1</v>
      </c>
      <c r="E80" s="2">
        <v>5701</v>
      </c>
      <c r="F80" s="2">
        <v>4750</v>
      </c>
      <c r="G80" s="2">
        <v>3809</v>
      </c>
      <c r="H80" s="2">
        <v>5294</v>
      </c>
      <c r="J80" s="2">
        <v>7095</v>
      </c>
      <c r="K80" s="2">
        <v>12201</v>
      </c>
      <c r="L80" s="2">
        <v>11967</v>
      </c>
      <c r="M80" s="2">
        <v>11884</v>
      </c>
      <c r="O80" s="2">
        <v>24</v>
      </c>
      <c r="P80" s="2">
        <f t="shared" si="10"/>
        <v>1.2911554573356228E-2</v>
      </c>
      <c r="Q80" s="2" t="str">
        <f t="shared" si="11"/>
        <v>*</v>
      </c>
      <c r="R80" s="2">
        <f t="shared" si="12"/>
        <v>4888.5</v>
      </c>
      <c r="S80" s="2">
        <f t="shared" si="13"/>
        <v>10786.75</v>
      </c>
      <c r="T80" s="3">
        <f t="shared" si="14"/>
        <v>0.37627789030477982</v>
      </c>
      <c r="U80" s="2" t="s">
        <v>90</v>
      </c>
      <c r="V80" s="2" t="str">
        <f t="shared" si="9"/>
        <v>LPC</v>
      </c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4">
        <f t="shared" si="15"/>
        <v>2.206556203334356</v>
      </c>
    </row>
    <row r="81" spans="1:35" ht="27" customHeight="1" x14ac:dyDescent="0.2">
      <c r="A81" s="1">
        <v>94</v>
      </c>
      <c r="B81" s="1">
        <v>840.57556320000003</v>
      </c>
      <c r="C81" s="1">
        <v>8.5985437499999993</v>
      </c>
      <c r="D81" s="1">
        <v>-1</v>
      </c>
      <c r="E81" s="2">
        <v>5129</v>
      </c>
      <c r="F81" s="2">
        <v>4792</v>
      </c>
      <c r="G81" s="2">
        <v>4095</v>
      </c>
      <c r="H81" s="2">
        <v>5155</v>
      </c>
      <c r="J81" s="2">
        <v>7557</v>
      </c>
      <c r="K81" s="2">
        <v>9601</v>
      </c>
      <c r="L81" s="2">
        <v>12158</v>
      </c>
      <c r="M81" s="2">
        <v>8838</v>
      </c>
      <c r="O81" s="2">
        <v>41</v>
      </c>
      <c r="P81" s="2">
        <f t="shared" si="10"/>
        <v>1.3442960834391122E-2</v>
      </c>
      <c r="Q81" s="2" t="str">
        <f t="shared" si="11"/>
        <v>*</v>
      </c>
      <c r="R81" s="2">
        <f t="shared" si="12"/>
        <v>4792.75</v>
      </c>
      <c r="S81" s="2">
        <f t="shared" si="13"/>
        <v>9538.5</v>
      </c>
      <c r="T81" s="3">
        <f t="shared" si="14"/>
        <v>0.33114696903619711</v>
      </c>
      <c r="U81" s="2" t="s">
        <v>91</v>
      </c>
      <c r="V81" s="2" t="str">
        <f t="shared" si="9"/>
        <v>PC</v>
      </c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4">
        <f t="shared" si="15"/>
        <v>1.9901935214647124</v>
      </c>
    </row>
    <row r="82" spans="1:35" ht="27" customHeight="1" x14ac:dyDescent="0.2">
      <c r="A82" s="1">
        <v>95</v>
      </c>
      <c r="B82" s="1">
        <v>812.54506730000003</v>
      </c>
      <c r="C82" s="1">
        <v>8.3285645830000004</v>
      </c>
      <c r="D82" s="1">
        <v>-1</v>
      </c>
      <c r="E82" s="2">
        <v>6604</v>
      </c>
      <c r="F82" s="2">
        <v>6125</v>
      </c>
      <c r="G82" s="2">
        <v>6304</v>
      </c>
      <c r="H82" s="2">
        <v>7508</v>
      </c>
      <c r="J82" s="2">
        <v>8180</v>
      </c>
      <c r="K82" s="2">
        <v>9131</v>
      </c>
      <c r="L82" s="2">
        <v>11434</v>
      </c>
      <c r="M82" s="2">
        <v>9736</v>
      </c>
      <c r="O82" s="2">
        <v>6</v>
      </c>
      <c r="P82" s="2">
        <f t="shared" si="10"/>
        <v>1.5164782482035571E-2</v>
      </c>
      <c r="Q82" s="2" t="str">
        <f t="shared" si="11"/>
        <v>*</v>
      </c>
      <c r="R82" s="2">
        <f t="shared" si="12"/>
        <v>6635.25</v>
      </c>
      <c r="S82" s="2">
        <f t="shared" si="13"/>
        <v>9620.25</v>
      </c>
      <c r="T82" s="3">
        <f t="shared" si="14"/>
        <v>0.18363015594721788</v>
      </c>
      <c r="U82" s="2" t="s">
        <v>92</v>
      </c>
      <c r="V82" s="2" t="str">
        <f t="shared" si="9"/>
        <v>PS</v>
      </c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4">
        <f t="shared" si="15"/>
        <v>1.4498700124335933</v>
      </c>
    </row>
    <row r="83" spans="1:35" ht="27" customHeight="1" x14ac:dyDescent="0.2">
      <c r="A83" s="1">
        <v>99</v>
      </c>
      <c r="B83" s="1">
        <v>681.56854109999995</v>
      </c>
      <c r="C83" s="1">
        <v>11.979370830000001</v>
      </c>
      <c r="D83" s="1">
        <v>-1</v>
      </c>
      <c r="E83" s="2">
        <v>8659</v>
      </c>
      <c r="F83" s="2">
        <v>7382</v>
      </c>
      <c r="G83" s="2">
        <v>5813</v>
      </c>
      <c r="H83" s="2">
        <v>7897</v>
      </c>
      <c r="J83" s="2">
        <v>4691</v>
      </c>
      <c r="K83" s="2">
        <v>6499</v>
      </c>
      <c r="L83" s="2">
        <v>10839</v>
      </c>
      <c r="M83" s="2">
        <v>8218</v>
      </c>
      <c r="O83" s="2">
        <v>0</v>
      </c>
      <c r="P83" s="2">
        <f t="shared" si="10"/>
        <v>0.9353198542291784</v>
      </c>
      <c r="Q83" s="2" t="str">
        <f t="shared" si="11"/>
        <v>-</v>
      </c>
      <c r="R83" s="2">
        <f t="shared" si="12"/>
        <v>7437.75</v>
      </c>
      <c r="S83" s="2">
        <f t="shared" si="13"/>
        <v>7561.75</v>
      </c>
      <c r="T83" s="3">
        <f t="shared" si="14"/>
        <v>8.2669422314077135E-3</v>
      </c>
      <c r="U83" s="2" t="s">
        <v>472</v>
      </c>
      <c r="V83" s="2" t="s">
        <v>467</v>
      </c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4">
        <f t="shared" si="15"/>
        <v>1.0166717085139996</v>
      </c>
      <c r="AI83" s="2" t="s">
        <v>663</v>
      </c>
    </row>
    <row r="84" spans="1:35" ht="27" customHeight="1" x14ac:dyDescent="0.2">
      <c r="A84" s="1">
        <v>100</v>
      </c>
      <c r="B84" s="1">
        <v>789.61232389999998</v>
      </c>
      <c r="C84" s="1">
        <v>8.8754458330000006</v>
      </c>
      <c r="D84" s="1">
        <v>-2</v>
      </c>
      <c r="E84" s="2">
        <v>4257</v>
      </c>
      <c r="F84" s="2">
        <v>4280</v>
      </c>
      <c r="G84" s="2">
        <v>4069</v>
      </c>
      <c r="H84" s="2">
        <v>5052</v>
      </c>
      <c r="J84" s="2">
        <v>6125</v>
      </c>
      <c r="K84" s="2">
        <v>7579</v>
      </c>
      <c r="L84" s="2">
        <v>10745</v>
      </c>
      <c r="M84" s="2">
        <v>8313</v>
      </c>
      <c r="O84" s="2">
        <v>11</v>
      </c>
      <c r="P84" s="2">
        <f t="shared" si="10"/>
        <v>2.6671362091795776E-2</v>
      </c>
      <c r="Q84" s="2" t="str">
        <f t="shared" si="11"/>
        <v>*</v>
      </c>
      <c r="R84" s="2">
        <f t="shared" si="12"/>
        <v>4414.5</v>
      </c>
      <c r="S84" s="2">
        <f t="shared" si="13"/>
        <v>8190.5</v>
      </c>
      <c r="T84" s="3">
        <f t="shared" si="14"/>
        <v>0.29956366521221739</v>
      </c>
      <c r="U84" s="2" t="s">
        <v>93</v>
      </c>
      <c r="V84" s="2" t="str">
        <f>IF(ISERROR(FIND(":M",U84)),IFERROR(LEFT(U84,FIND("(",U84)-1),IF(LEN(U84)&gt;0,"その他","")),"付加体")</f>
        <v>SM</v>
      </c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4">
        <f t="shared" si="15"/>
        <v>1.8553630082682071</v>
      </c>
    </row>
    <row r="85" spans="1:35" ht="27" customHeight="1" x14ac:dyDescent="0.2">
      <c r="A85" s="1">
        <v>101</v>
      </c>
      <c r="B85" s="1">
        <v>716.52401120000002</v>
      </c>
      <c r="C85" s="1">
        <v>9.2416916669999996</v>
      </c>
      <c r="D85" s="1">
        <v>-1</v>
      </c>
      <c r="E85" s="2">
        <v>9977</v>
      </c>
      <c r="F85" s="2">
        <v>9554</v>
      </c>
      <c r="G85" s="2">
        <v>8219</v>
      </c>
      <c r="H85" s="2">
        <v>8778</v>
      </c>
      <c r="J85" s="2">
        <v>7334</v>
      </c>
      <c r="K85" s="2">
        <v>8315</v>
      </c>
      <c r="L85" s="2">
        <v>10498</v>
      </c>
      <c r="M85" s="2">
        <v>9806</v>
      </c>
      <c r="O85" s="2">
        <v>11</v>
      </c>
      <c r="P85" s="2">
        <f t="shared" si="10"/>
        <v>0.86755261857964305</v>
      </c>
      <c r="Q85" s="2" t="str">
        <f t="shared" si="11"/>
        <v>-</v>
      </c>
      <c r="R85" s="2">
        <f t="shared" si="12"/>
        <v>9132</v>
      </c>
      <c r="S85" s="2">
        <f t="shared" si="13"/>
        <v>8988.25</v>
      </c>
      <c r="T85" s="3">
        <f t="shared" si="14"/>
        <v>-7.9331135056083663E-3</v>
      </c>
      <c r="U85" s="2" t="s">
        <v>94</v>
      </c>
      <c r="V85" s="2" t="str">
        <f>IF(ISERROR(FIND(":M",U85)),IFERROR(LEFT(U85,FIND("(",U85)-1),IF(LEN(U85)&gt;0,"その他","")),"付加体")</f>
        <v>PE</v>
      </c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4">
        <f t="shared" si="15"/>
        <v>0.98425865089794129</v>
      </c>
    </row>
    <row r="86" spans="1:35" ht="27" customHeight="1" x14ac:dyDescent="0.2">
      <c r="A86" s="1">
        <v>103</v>
      </c>
      <c r="B86" s="1">
        <v>873.70552650000002</v>
      </c>
      <c r="C86" s="1">
        <v>11.35482917</v>
      </c>
      <c r="D86" s="1">
        <v>-1</v>
      </c>
      <c r="E86" s="2">
        <v>6205</v>
      </c>
      <c r="F86" s="2">
        <v>5743</v>
      </c>
      <c r="G86" s="2">
        <v>5221</v>
      </c>
      <c r="H86" s="2">
        <v>7282</v>
      </c>
      <c r="J86" s="2">
        <v>4692</v>
      </c>
      <c r="K86" s="2">
        <v>6707</v>
      </c>
      <c r="L86" s="2">
        <v>10269</v>
      </c>
      <c r="M86" s="2">
        <v>8152</v>
      </c>
      <c r="O86" s="2">
        <v>11</v>
      </c>
      <c r="P86" s="2">
        <f t="shared" si="10"/>
        <v>0.34779127383517666</v>
      </c>
      <c r="Q86" s="2" t="str">
        <f t="shared" si="11"/>
        <v>-</v>
      </c>
      <c r="R86" s="2">
        <f t="shared" si="12"/>
        <v>6112.75</v>
      </c>
      <c r="S86" s="2">
        <f t="shared" si="13"/>
        <v>7455</v>
      </c>
      <c r="T86" s="3">
        <f t="shared" si="14"/>
        <v>9.8929446665806789E-2</v>
      </c>
      <c r="U86" s="2" t="s">
        <v>95</v>
      </c>
      <c r="V86" s="2" t="str">
        <f>IF(ISERROR(FIND(":M",U86)),IFERROR(LEFT(U86,FIND("(",U86)-1),IF(LEN(U86)&gt;0,"その他","")),"付加体")</f>
        <v>SM</v>
      </c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4">
        <f t="shared" si="15"/>
        <v>1.2195820211852275</v>
      </c>
    </row>
    <row r="87" spans="1:35" ht="27" customHeight="1" x14ac:dyDescent="0.2">
      <c r="A87" s="1">
        <v>104</v>
      </c>
      <c r="B87" s="1">
        <v>641.57231869999998</v>
      </c>
      <c r="C87" s="1">
        <v>12.786512500000001</v>
      </c>
      <c r="D87" s="1">
        <v>-1</v>
      </c>
      <c r="E87" s="2">
        <v>6510</v>
      </c>
      <c r="F87" s="2">
        <v>5836</v>
      </c>
      <c r="G87" s="2">
        <v>6181</v>
      </c>
      <c r="H87" s="2">
        <v>7932</v>
      </c>
      <c r="J87" s="2">
        <v>3830</v>
      </c>
      <c r="K87" s="2">
        <v>5126</v>
      </c>
      <c r="L87" s="2">
        <v>10240</v>
      </c>
      <c r="M87" s="2">
        <v>6826</v>
      </c>
      <c r="O87" s="2">
        <v>0</v>
      </c>
      <c r="P87" s="2">
        <f t="shared" si="10"/>
        <v>0.94434613358640873</v>
      </c>
      <c r="Q87" s="2" t="str">
        <f t="shared" si="11"/>
        <v>-</v>
      </c>
      <c r="R87" s="2">
        <f t="shared" si="12"/>
        <v>6614.75</v>
      </c>
      <c r="S87" s="2">
        <f t="shared" si="13"/>
        <v>6505.5</v>
      </c>
      <c r="T87" s="3">
        <f t="shared" si="14"/>
        <v>-8.3268230407194978E-3</v>
      </c>
      <c r="U87" s="2" t="s">
        <v>473</v>
      </c>
      <c r="V87" s="2" t="s">
        <v>471</v>
      </c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4">
        <f t="shared" si="15"/>
        <v>0.9834838807211157</v>
      </c>
    </row>
    <row r="88" spans="1:35" ht="27" customHeight="1" x14ac:dyDescent="0.2">
      <c r="A88" s="1">
        <v>105</v>
      </c>
      <c r="B88" s="1">
        <v>833.51933750000001</v>
      </c>
      <c r="C88" s="1">
        <v>7.6325645829999997</v>
      </c>
      <c r="D88" s="1">
        <v>-1</v>
      </c>
      <c r="E88" s="2">
        <v>9497</v>
      </c>
      <c r="F88" s="2">
        <v>8516</v>
      </c>
      <c r="G88" s="2">
        <v>8188</v>
      </c>
      <c r="H88" s="2">
        <v>9724</v>
      </c>
      <c r="J88" s="2">
        <v>4186</v>
      </c>
      <c r="K88" s="2">
        <v>6067</v>
      </c>
      <c r="L88" s="2">
        <v>9972</v>
      </c>
      <c r="M88" s="2">
        <v>8141</v>
      </c>
      <c r="O88" s="2">
        <v>16</v>
      </c>
      <c r="P88" s="2">
        <f t="shared" si="10"/>
        <v>0.23138893209017264</v>
      </c>
      <c r="Q88" s="2" t="str">
        <f t="shared" si="11"/>
        <v>-</v>
      </c>
      <c r="R88" s="2">
        <f t="shared" si="12"/>
        <v>8981.25</v>
      </c>
      <c r="S88" s="2">
        <f t="shared" si="13"/>
        <v>7091.5</v>
      </c>
      <c r="T88" s="3">
        <f t="shared" si="14"/>
        <v>-0.11757477718498702</v>
      </c>
      <c r="U88" s="2" t="s">
        <v>96</v>
      </c>
      <c r="V88" s="2" t="str">
        <f>IF(ISERROR(FIND(":M",U88)),IFERROR(LEFT(U88,FIND("(",U88)-1),IF(LEN(U88)&gt;0,"その他","")),"付加体")</f>
        <v>PI</v>
      </c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4">
        <f t="shared" si="15"/>
        <v>0.78958942240779406</v>
      </c>
    </row>
    <row r="89" spans="1:35" ht="27" customHeight="1" x14ac:dyDescent="0.2">
      <c r="A89" s="1">
        <v>106</v>
      </c>
      <c r="B89" s="1">
        <v>327.23287169999998</v>
      </c>
      <c r="C89" s="1">
        <v>5.4120354170000002</v>
      </c>
      <c r="D89" s="1">
        <v>-1</v>
      </c>
      <c r="E89" s="2">
        <v>1903</v>
      </c>
      <c r="F89" s="2">
        <v>1857</v>
      </c>
      <c r="G89" s="2">
        <v>2086</v>
      </c>
      <c r="H89" s="2">
        <v>2167</v>
      </c>
      <c r="J89" s="2">
        <v>6027</v>
      </c>
      <c r="K89" s="2">
        <v>8387</v>
      </c>
      <c r="L89" s="2">
        <v>9940</v>
      </c>
      <c r="M89" s="2">
        <v>7452</v>
      </c>
      <c r="O89" s="2">
        <v>81</v>
      </c>
      <c r="P89" s="2">
        <f t="shared" si="10"/>
        <v>5.208528403458576E-3</v>
      </c>
      <c r="Q89" s="2" t="str">
        <f t="shared" si="11"/>
        <v>**</v>
      </c>
      <c r="R89" s="2">
        <f t="shared" si="12"/>
        <v>2003.25</v>
      </c>
      <c r="S89" s="2">
        <f t="shared" si="13"/>
        <v>7951.5</v>
      </c>
      <c r="T89" s="3">
        <f t="shared" si="14"/>
        <v>0.59752881790100199</v>
      </c>
      <c r="U89" s="2" t="s">
        <v>97</v>
      </c>
      <c r="V89" s="2" t="str">
        <f>IF(ISERROR(FIND(":M",U89)),IFERROR(LEFT(U89,FIND("(",U89)-1),IF(LEN(U89)&gt;0,"その他","")),"付加体")</f>
        <v>FA</v>
      </c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4">
        <f t="shared" si="15"/>
        <v>3.9692998876825158</v>
      </c>
    </row>
    <row r="90" spans="1:35" ht="27" customHeight="1" x14ac:dyDescent="0.2">
      <c r="A90" s="1">
        <v>109</v>
      </c>
      <c r="B90" s="1">
        <v>764.52319150000005</v>
      </c>
      <c r="C90" s="1">
        <v>8.8556190479999994</v>
      </c>
      <c r="D90" s="1">
        <v>-1</v>
      </c>
      <c r="E90" s="2">
        <v>5488</v>
      </c>
      <c r="F90" s="2">
        <v>5109</v>
      </c>
      <c r="G90" s="2">
        <v>3526</v>
      </c>
      <c r="H90" s="2">
        <v>4652</v>
      </c>
      <c r="J90" s="2">
        <v>7594</v>
      </c>
      <c r="K90" s="2">
        <v>9176</v>
      </c>
      <c r="L90" s="2">
        <v>9761</v>
      </c>
      <c r="M90" s="2">
        <v>6909</v>
      </c>
      <c r="O90" s="2">
        <v>21</v>
      </c>
      <c r="P90" s="2">
        <f t="shared" si="10"/>
        <v>5.3633139000294596E-3</v>
      </c>
      <c r="Q90" s="2" t="str">
        <f t="shared" si="11"/>
        <v>**</v>
      </c>
      <c r="R90" s="2">
        <f t="shared" si="12"/>
        <v>4693.75</v>
      </c>
      <c r="S90" s="2">
        <f t="shared" si="13"/>
        <v>8360</v>
      </c>
      <c r="T90" s="3">
        <f t="shared" si="14"/>
        <v>0.28085799099875514</v>
      </c>
      <c r="U90" s="2" t="s">
        <v>98</v>
      </c>
      <c r="V90" s="2" t="str">
        <f>IF(ISERROR(FIND(":M",U90)),IFERROR(LEFT(U90,FIND("(",U90)-1),IF(LEN(U90)&gt;0,"その他","")),"付加体")</f>
        <v>PE</v>
      </c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4">
        <f t="shared" si="15"/>
        <v>1.7810918774966711</v>
      </c>
    </row>
    <row r="91" spans="1:35" ht="27" customHeight="1" x14ac:dyDescent="0.2">
      <c r="A91" s="1">
        <v>110</v>
      </c>
      <c r="B91" s="1">
        <v>655.55143880000003</v>
      </c>
      <c r="C91" s="1">
        <v>11.84817292</v>
      </c>
      <c r="D91" s="1">
        <v>-1</v>
      </c>
      <c r="E91" s="2">
        <v>6626</v>
      </c>
      <c r="F91" s="2">
        <v>5489</v>
      </c>
      <c r="G91" s="2">
        <v>4285</v>
      </c>
      <c r="H91" s="2">
        <v>5867</v>
      </c>
      <c r="J91" s="2">
        <v>3616</v>
      </c>
      <c r="K91" s="2">
        <v>5125</v>
      </c>
      <c r="L91" s="2">
        <v>9689</v>
      </c>
      <c r="M91" s="2">
        <v>6535</v>
      </c>
      <c r="O91" s="2">
        <v>49</v>
      </c>
      <c r="P91" s="2">
        <f t="shared" si="10"/>
        <v>0.65244530291021485</v>
      </c>
      <c r="Q91" s="2" t="str">
        <f t="shared" si="11"/>
        <v>-</v>
      </c>
      <c r="R91" s="2">
        <f t="shared" si="12"/>
        <v>5566.75</v>
      </c>
      <c r="S91" s="2">
        <f t="shared" si="13"/>
        <v>6241.25</v>
      </c>
      <c r="T91" s="3">
        <f t="shared" si="14"/>
        <v>5.7122289972899726E-2</v>
      </c>
      <c r="U91" s="2" t="s">
        <v>474</v>
      </c>
      <c r="V91" s="2" t="s">
        <v>467</v>
      </c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4">
        <f t="shared" si="15"/>
        <v>1.1211658508106166</v>
      </c>
    </row>
    <row r="92" spans="1:35" ht="27" customHeight="1" x14ac:dyDescent="0.2">
      <c r="A92" s="1">
        <v>111</v>
      </c>
      <c r="B92" s="1">
        <v>852.61375529999998</v>
      </c>
      <c r="C92" s="1">
        <v>9.1043874999999996</v>
      </c>
      <c r="D92" s="1">
        <v>-1</v>
      </c>
      <c r="E92" s="2">
        <v>3985</v>
      </c>
      <c r="F92" s="2">
        <v>3959</v>
      </c>
      <c r="G92" s="2">
        <v>5684</v>
      </c>
      <c r="H92" s="2">
        <v>6024</v>
      </c>
      <c r="J92" s="2">
        <v>5040</v>
      </c>
      <c r="K92" s="2">
        <v>6011</v>
      </c>
      <c r="L92" s="2">
        <v>9675</v>
      </c>
      <c r="M92" s="2">
        <v>7615</v>
      </c>
      <c r="O92" s="2">
        <v>0</v>
      </c>
      <c r="P92" s="2">
        <f t="shared" si="10"/>
        <v>0.12284525273475606</v>
      </c>
      <c r="Q92" s="2" t="str">
        <f t="shared" si="11"/>
        <v>-</v>
      </c>
      <c r="R92" s="2">
        <f t="shared" si="12"/>
        <v>4913</v>
      </c>
      <c r="S92" s="2">
        <f t="shared" si="13"/>
        <v>7085.25</v>
      </c>
      <c r="T92" s="3">
        <f t="shared" si="14"/>
        <v>0.18104723605525805</v>
      </c>
      <c r="U92" s="2" t="s">
        <v>99</v>
      </c>
      <c r="V92" s="2" t="str">
        <f>IF(ISERROR(FIND(":M",U92)),IFERROR(LEFT(U92,FIND("(",U92)-1),IF(LEN(U92)&gt;0,"その他","")),"付加体")</f>
        <v>PC[e]</v>
      </c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4">
        <f t="shared" si="15"/>
        <v>1.4421432933034806</v>
      </c>
      <c r="AI92" s="2" t="s">
        <v>670</v>
      </c>
    </row>
    <row r="93" spans="1:35" ht="27" customHeight="1" x14ac:dyDescent="0.2">
      <c r="A93" s="1">
        <v>112</v>
      </c>
      <c r="B93" s="1">
        <v>859.53427020000004</v>
      </c>
      <c r="C93" s="1">
        <v>7.7707208330000004</v>
      </c>
      <c r="D93" s="1">
        <v>-1</v>
      </c>
      <c r="E93" s="2">
        <v>7427</v>
      </c>
      <c r="F93" s="2">
        <v>7278</v>
      </c>
      <c r="G93" s="2">
        <v>7032</v>
      </c>
      <c r="H93" s="2">
        <v>7733</v>
      </c>
      <c r="J93" s="2">
        <v>5090</v>
      </c>
      <c r="K93" s="2">
        <v>7201</v>
      </c>
      <c r="L93" s="2">
        <v>9507</v>
      </c>
      <c r="M93" s="2">
        <v>8060</v>
      </c>
      <c r="O93" s="2">
        <v>103</v>
      </c>
      <c r="P93" s="2">
        <f t="shared" si="10"/>
        <v>0.92363066404697824</v>
      </c>
      <c r="Q93" s="2" t="str">
        <f t="shared" si="11"/>
        <v>-</v>
      </c>
      <c r="R93" s="2">
        <f t="shared" si="12"/>
        <v>7367.5</v>
      </c>
      <c r="S93" s="2">
        <f t="shared" si="13"/>
        <v>7464.5</v>
      </c>
      <c r="T93" s="3">
        <f t="shared" si="14"/>
        <v>6.5399137001078749E-3</v>
      </c>
      <c r="U93" s="2" t="s">
        <v>100</v>
      </c>
      <c r="V93" s="2" t="str">
        <f>IF(ISERROR(FIND(":M",U93)),IFERROR(LEFT(U93,FIND("(",U93)-1),IF(LEN(U93)&gt;0,"その他","")),"付加体")</f>
        <v>PI</v>
      </c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4">
        <f t="shared" si="15"/>
        <v>1.0131659314557178</v>
      </c>
    </row>
    <row r="94" spans="1:35" ht="27" customHeight="1" x14ac:dyDescent="0.2">
      <c r="A94" s="1">
        <v>113</v>
      </c>
      <c r="B94" s="1">
        <v>613.54137370000001</v>
      </c>
      <c r="C94" s="1">
        <v>11.76267708</v>
      </c>
      <c r="D94" s="1">
        <v>-1</v>
      </c>
      <c r="E94" s="2">
        <v>6017</v>
      </c>
      <c r="F94" s="2">
        <v>5963</v>
      </c>
      <c r="G94" s="2">
        <v>6688</v>
      </c>
      <c r="H94" s="2">
        <v>9039</v>
      </c>
      <c r="J94" s="2">
        <v>2760</v>
      </c>
      <c r="K94" s="2">
        <v>4143</v>
      </c>
      <c r="L94" s="2">
        <v>9383</v>
      </c>
      <c r="M94" s="2">
        <v>6209</v>
      </c>
      <c r="O94" s="2">
        <v>0</v>
      </c>
      <c r="P94" s="2">
        <f t="shared" si="10"/>
        <v>0.45988581984468752</v>
      </c>
      <c r="Q94" s="2" t="str">
        <f t="shared" si="11"/>
        <v>-</v>
      </c>
      <c r="R94" s="2">
        <f t="shared" si="12"/>
        <v>6926.75</v>
      </c>
      <c r="S94" s="2">
        <f t="shared" si="13"/>
        <v>5623.75</v>
      </c>
      <c r="T94" s="3">
        <f t="shared" si="14"/>
        <v>-0.10382056491773237</v>
      </c>
      <c r="U94" s="2" t="s">
        <v>475</v>
      </c>
      <c r="V94" s="2" t="s">
        <v>471</v>
      </c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4">
        <f t="shared" si="15"/>
        <v>0.81188869238820516</v>
      </c>
      <c r="AI94" s="2" t="s">
        <v>671</v>
      </c>
    </row>
    <row r="95" spans="1:35" ht="27" customHeight="1" x14ac:dyDescent="0.2">
      <c r="A95" s="1">
        <v>115</v>
      </c>
      <c r="B95" s="1">
        <v>599.48814689999995</v>
      </c>
      <c r="C95" s="1">
        <v>9.9571666669999992</v>
      </c>
      <c r="D95" s="1">
        <v>-1</v>
      </c>
      <c r="E95" s="2">
        <v>6722</v>
      </c>
      <c r="F95" s="2">
        <v>5703</v>
      </c>
      <c r="G95" s="2">
        <v>5000</v>
      </c>
      <c r="H95" s="2">
        <v>7036</v>
      </c>
      <c r="J95" s="2">
        <v>2698</v>
      </c>
      <c r="K95" s="2">
        <v>3819</v>
      </c>
      <c r="L95" s="2">
        <v>8823</v>
      </c>
      <c r="M95" s="2">
        <v>6044</v>
      </c>
      <c r="O95" s="2">
        <v>16</v>
      </c>
      <c r="P95" s="2">
        <f t="shared" si="10"/>
        <v>0.62133514859739125</v>
      </c>
      <c r="Q95" s="2" t="str">
        <f t="shared" si="11"/>
        <v>-</v>
      </c>
      <c r="R95" s="2">
        <f t="shared" si="12"/>
        <v>6115.25</v>
      </c>
      <c r="S95" s="2">
        <f t="shared" si="13"/>
        <v>5346</v>
      </c>
      <c r="T95" s="3">
        <f t="shared" si="14"/>
        <v>-6.7117461009924745E-2</v>
      </c>
      <c r="U95" s="2" t="s">
        <v>476</v>
      </c>
      <c r="V95" s="2" t="s">
        <v>467</v>
      </c>
      <c r="W95" s="14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4">
        <f t="shared" si="15"/>
        <v>0.87420792281591109</v>
      </c>
    </row>
    <row r="96" spans="1:35" ht="27" customHeight="1" x14ac:dyDescent="0.2">
      <c r="A96" s="1">
        <v>117</v>
      </c>
      <c r="B96" s="1">
        <v>790.54037210000001</v>
      </c>
      <c r="C96" s="1">
        <v>9.3996624999999998</v>
      </c>
      <c r="D96" s="1">
        <v>-1</v>
      </c>
      <c r="E96" s="2">
        <v>4052</v>
      </c>
      <c r="F96" s="2">
        <v>3946</v>
      </c>
      <c r="G96" s="2">
        <v>3364</v>
      </c>
      <c r="H96" s="2">
        <v>3917</v>
      </c>
      <c r="J96" s="2">
        <v>7277</v>
      </c>
      <c r="K96" s="2">
        <v>8653</v>
      </c>
      <c r="L96" s="2">
        <v>7473</v>
      </c>
      <c r="M96" s="2">
        <v>6506</v>
      </c>
      <c r="O96" s="2">
        <v>16</v>
      </c>
      <c r="P96" s="2">
        <f t="shared" si="10"/>
        <v>1.97779596764716E-3</v>
      </c>
      <c r="Q96" s="2" t="str">
        <f t="shared" si="11"/>
        <v>**</v>
      </c>
      <c r="R96" s="2">
        <f t="shared" si="12"/>
        <v>3819.75</v>
      </c>
      <c r="S96" s="2">
        <f t="shared" si="13"/>
        <v>7477.25</v>
      </c>
      <c r="T96" s="3">
        <f t="shared" si="14"/>
        <v>0.32375851996105159</v>
      </c>
      <c r="U96" s="2" t="s">
        <v>101</v>
      </c>
      <c r="V96" s="2" t="str">
        <f t="shared" ref="V96:V103" si="16">IF(ISERROR(FIND(":M",U96)),IFERROR(LEFT(U96,FIND("(",U96)-1),IF(LEN(U96)&gt;0,"その他","")),"付加体")</f>
        <v>PE</v>
      </c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4">
        <f t="shared" si="15"/>
        <v>1.9575233981281497</v>
      </c>
    </row>
    <row r="97" spans="1:35" ht="27" customHeight="1" x14ac:dyDescent="0.2">
      <c r="A97" s="1">
        <v>118</v>
      </c>
      <c r="B97" s="1">
        <v>329.24826259999998</v>
      </c>
      <c r="C97" s="1">
        <v>5.7362020830000002</v>
      </c>
      <c r="D97" s="1">
        <v>-1</v>
      </c>
      <c r="E97" s="2">
        <v>2229</v>
      </c>
      <c r="F97" s="2">
        <v>1970</v>
      </c>
      <c r="G97" s="2">
        <v>1776</v>
      </c>
      <c r="H97" s="2">
        <v>2494</v>
      </c>
      <c r="J97" s="2">
        <v>4703</v>
      </c>
      <c r="K97" s="2">
        <v>7382</v>
      </c>
      <c r="L97" s="2">
        <v>8595</v>
      </c>
      <c r="M97" s="2">
        <v>6896</v>
      </c>
      <c r="O97" s="2">
        <v>41</v>
      </c>
      <c r="P97" s="2">
        <f t="shared" si="10"/>
        <v>8.4875113663125876E-3</v>
      </c>
      <c r="Q97" s="2" t="str">
        <f t="shared" si="11"/>
        <v>**</v>
      </c>
      <c r="R97" s="2">
        <f t="shared" si="12"/>
        <v>2117.25</v>
      </c>
      <c r="S97" s="2">
        <f t="shared" si="13"/>
        <v>6894</v>
      </c>
      <c r="T97" s="3">
        <f t="shared" si="14"/>
        <v>0.53008739076154809</v>
      </c>
      <c r="U97" s="2" t="s">
        <v>102</v>
      </c>
      <c r="V97" s="2" t="str">
        <f t="shared" si="16"/>
        <v>FA</v>
      </c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4">
        <f t="shared" si="15"/>
        <v>3.2561105207226353</v>
      </c>
    </row>
    <row r="98" spans="1:35" ht="27" customHeight="1" x14ac:dyDescent="0.2">
      <c r="A98" s="1">
        <v>119</v>
      </c>
      <c r="B98" s="1">
        <v>787.92811659999995</v>
      </c>
      <c r="C98" s="1">
        <v>7.3245604169999998</v>
      </c>
      <c r="D98" s="1">
        <v>-2</v>
      </c>
      <c r="E98" s="2">
        <v>3419</v>
      </c>
      <c r="F98" s="2">
        <v>2701</v>
      </c>
      <c r="G98" s="2">
        <v>2122</v>
      </c>
      <c r="H98" s="2">
        <v>2410</v>
      </c>
      <c r="J98" s="2">
        <v>4537</v>
      </c>
      <c r="K98" s="2">
        <v>6144</v>
      </c>
      <c r="L98" s="2">
        <v>8313</v>
      </c>
      <c r="M98" s="2">
        <v>5966</v>
      </c>
      <c r="O98" s="2">
        <v>11</v>
      </c>
      <c r="P98" s="2">
        <f t="shared" si="10"/>
        <v>1.4242435773182262E-2</v>
      </c>
      <c r="Q98" s="2" t="str">
        <f t="shared" si="11"/>
        <v>*</v>
      </c>
      <c r="R98" s="2">
        <f t="shared" si="12"/>
        <v>2663</v>
      </c>
      <c r="S98" s="2">
        <f t="shared" si="13"/>
        <v>6240</v>
      </c>
      <c r="T98" s="3">
        <f t="shared" si="14"/>
        <v>0.40177468269122768</v>
      </c>
      <c r="U98" s="2" t="s">
        <v>672</v>
      </c>
      <c r="V98" s="2" t="str">
        <f t="shared" si="16"/>
        <v>GM1b@仮</v>
      </c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4">
        <f t="shared" si="15"/>
        <v>2.3432219301539616</v>
      </c>
    </row>
    <row r="99" spans="1:35" ht="27" customHeight="1" x14ac:dyDescent="0.2">
      <c r="A99" s="1">
        <v>120</v>
      </c>
      <c r="B99" s="1">
        <v>810.52818950000005</v>
      </c>
      <c r="C99" s="1">
        <v>8.1592645830000006</v>
      </c>
      <c r="D99" s="1">
        <v>-1</v>
      </c>
      <c r="E99" s="2">
        <v>6976</v>
      </c>
      <c r="F99" s="2">
        <v>8049</v>
      </c>
      <c r="G99" s="2">
        <v>5931</v>
      </c>
      <c r="H99" s="2">
        <v>6168</v>
      </c>
      <c r="J99" s="2">
        <v>5767</v>
      </c>
      <c r="K99" s="2">
        <v>8166</v>
      </c>
      <c r="L99" s="2">
        <v>8208</v>
      </c>
      <c r="M99" s="2">
        <v>7055</v>
      </c>
      <c r="O99" s="2">
        <v>11</v>
      </c>
      <c r="P99" s="2">
        <f t="shared" si="10"/>
        <v>0.51579444271585428</v>
      </c>
      <c r="Q99" s="2" t="str">
        <f t="shared" si="11"/>
        <v>-</v>
      </c>
      <c r="R99" s="2">
        <f t="shared" si="12"/>
        <v>6781</v>
      </c>
      <c r="S99" s="2">
        <f t="shared" si="13"/>
        <v>7299</v>
      </c>
      <c r="T99" s="3">
        <f t="shared" si="14"/>
        <v>3.6789772727272727E-2</v>
      </c>
      <c r="U99" s="2" t="s">
        <v>103</v>
      </c>
      <c r="V99" s="2" t="str">
        <f t="shared" si="16"/>
        <v>PS</v>
      </c>
      <c r="W99" s="14"/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4">
        <f t="shared" si="15"/>
        <v>1.0763899129921841</v>
      </c>
    </row>
    <row r="100" spans="1:35" ht="27" customHeight="1" x14ac:dyDescent="0.2">
      <c r="A100" s="1">
        <v>121</v>
      </c>
      <c r="B100" s="1">
        <v>868.60755559999996</v>
      </c>
      <c r="C100" s="1">
        <v>9.2877333330000003</v>
      </c>
      <c r="D100" s="1">
        <v>-1</v>
      </c>
      <c r="E100" s="2">
        <v>3780</v>
      </c>
      <c r="F100" s="2">
        <v>3364</v>
      </c>
      <c r="G100" s="2">
        <v>2741</v>
      </c>
      <c r="H100" s="2">
        <v>3666</v>
      </c>
      <c r="J100" s="2">
        <v>5511</v>
      </c>
      <c r="K100" s="2">
        <v>6624</v>
      </c>
      <c r="L100" s="2">
        <v>8162</v>
      </c>
      <c r="M100" s="2">
        <v>5617</v>
      </c>
      <c r="O100" s="2">
        <v>0</v>
      </c>
      <c r="P100" s="2">
        <f t="shared" si="10"/>
        <v>1.0234662094598774E-2</v>
      </c>
      <c r="Q100" s="2" t="str">
        <f t="shared" si="11"/>
        <v>*</v>
      </c>
      <c r="R100" s="2">
        <f t="shared" si="12"/>
        <v>3387.75</v>
      </c>
      <c r="S100" s="2">
        <f t="shared" si="13"/>
        <v>6478.5</v>
      </c>
      <c r="T100" s="3">
        <f t="shared" si="14"/>
        <v>0.31326491828202202</v>
      </c>
      <c r="U100" s="2" t="s">
        <v>104</v>
      </c>
      <c r="V100" s="2" t="str">
        <f t="shared" si="16"/>
        <v>PC</v>
      </c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4">
        <f t="shared" si="15"/>
        <v>1.9123311932698694</v>
      </c>
    </row>
    <row r="101" spans="1:35" ht="27" customHeight="1" x14ac:dyDescent="0.2">
      <c r="A101" s="1">
        <v>123</v>
      </c>
      <c r="B101" s="1">
        <v>792.55615609999995</v>
      </c>
      <c r="C101" s="1">
        <v>9.5979952379999993</v>
      </c>
      <c r="D101" s="1">
        <v>-1</v>
      </c>
      <c r="E101" s="2">
        <v>4277</v>
      </c>
      <c r="F101" s="2">
        <v>3861</v>
      </c>
      <c r="G101" s="2">
        <v>3191</v>
      </c>
      <c r="H101" s="2">
        <v>3837</v>
      </c>
      <c r="J101" s="2">
        <v>7861</v>
      </c>
      <c r="K101" s="2">
        <v>8716</v>
      </c>
      <c r="L101" s="2">
        <v>8140</v>
      </c>
      <c r="M101" s="2">
        <v>6456</v>
      </c>
      <c r="O101" s="2">
        <v>11</v>
      </c>
      <c r="P101" s="2">
        <f t="shared" si="10"/>
        <v>1.2879100835639702E-3</v>
      </c>
      <c r="Q101" s="2" t="str">
        <f t="shared" si="11"/>
        <v>**</v>
      </c>
      <c r="R101" s="2">
        <f t="shared" si="12"/>
        <v>3791.5</v>
      </c>
      <c r="S101" s="2">
        <f t="shared" si="13"/>
        <v>7793.25</v>
      </c>
      <c r="T101" s="3">
        <f t="shared" si="14"/>
        <v>0.34543257299466973</v>
      </c>
      <c r="U101" s="2" t="s">
        <v>105</v>
      </c>
      <c r="V101" s="2" t="str">
        <f t="shared" si="16"/>
        <v>PE</v>
      </c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4">
        <f t="shared" si="15"/>
        <v>2.0554529869444811</v>
      </c>
    </row>
    <row r="102" spans="1:35" ht="27" customHeight="1" x14ac:dyDescent="0.2">
      <c r="A102" s="1">
        <v>125</v>
      </c>
      <c r="B102" s="1">
        <v>868.68771230000004</v>
      </c>
      <c r="C102" s="1">
        <v>10.886381249999999</v>
      </c>
      <c r="D102" s="1">
        <v>-1</v>
      </c>
      <c r="E102" s="2">
        <v>4698</v>
      </c>
      <c r="F102" s="2">
        <v>4288</v>
      </c>
      <c r="G102" s="2">
        <v>3758</v>
      </c>
      <c r="H102" s="2">
        <v>4453</v>
      </c>
      <c r="J102" s="2">
        <v>4612</v>
      </c>
      <c r="K102" s="2">
        <v>6555</v>
      </c>
      <c r="L102" s="2">
        <v>7973</v>
      </c>
      <c r="M102" s="2">
        <v>5882</v>
      </c>
      <c r="O102" s="2">
        <v>0</v>
      </c>
      <c r="P102" s="2">
        <f t="shared" si="10"/>
        <v>6.3495737840376695E-2</v>
      </c>
      <c r="Q102" s="2" t="str">
        <f t="shared" si="11"/>
        <v>-</v>
      </c>
      <c r="R102" s="2">
        <f t="shared" si="12"/>
        <v>4299.25</v>
      </c>
      <c r="S102" s="2">
        <f t="shared" si="13"/>
        <v>6255.5</v>
      </c>
      <c r="T102" s="3">
        <f t="shared" si="14"/>
        <v>0.18534309197280846</v>
      </c>
      <c r="U102" s="2" t="s">
        <v>106</v>
      </c>
      <c r="V102" s="2" t="str">
        <f t="shared" si="16"/>
        <v>G1Cer</v>
      </c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4">
        <f t="shared" si="15"/>
        <v>1.4550212246322032</v>
      </c>
    </row>
    <row r="103" spans="1:35" ht="27" customHeight="1" x14ac:dyDescent="0.2">
      <c r="A103" s="1">
        <v>126</v>
      </c>
      <c r="B103" s="1">
        <v>480.30925810000002</v>
      </c>
      <c r="C103" s="1">
        <v>6.2458812500000001</v>
      </c>
      <c r="D103" s="1">
        <v>-1</v>
      </c>
      <c r="E103" s="2">
        <v>3528</v>
      </c>
      <c r="F103" s="2">
        <v>2947</v>
      </c>
      <c r="G103" s="2">
        <v>2218</v>
      </c>
      <c r="H103" s="2">
        <v>4091</v>
      </c>
      <c r="J103" s="2">
        <v>5361</v>
      </c>
      <c r="K103" s="2">
        <v>7803</v>
      </c>
      <c r="L103" s="2">
        <v>7117</v>
      </c>
      <c r="M103" s="2">
        <v>5875</v>
      </c>
      <c r="O103" s="2">
        <v>11</v>
      </c>
      <c r="P103" s="2">
        <f t="shared" si="10"/>
        <v>3.7152071858297434E-3</v>
      </c>
      <c r="Q103" s="2" t="str">
        <f t="shared" si="11"/>
        <v>**</v>
      </c>
      <c r="R103" s="2">
        <f t="shared" si="12"/>
        <v>3196</v>
      </c>
      <c r="S103" s="2">
        <f t="shared" si="13"/>
        <v>6539</v>
      </c>
      <c r="T103" s="3">
        <f t="shared" si="14"/>
        <v>0.34340010272213661</v>
      </c>
      <c r="U103" s="2" t="s">
        <v>107</v>
      </c>
      <c r="V103" s="2" t="str">
        <f t="shared" si="16"/>
        <v>LPE</v>
      </c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4">
        <f t="shared" si="15"/>
        <v>2.0459949937421777</v>
      </c>
    </row>
    <row r="104" spans="1:35" ht="27" customHeight="1" x14ac:dyDescent="0.2">
      <c r="A104" s="1">
        <v>127</v>
      </c>
      <c r="B104" s="1">
        <v>625.50534289999996</v>
      </c>
      <c r="C104" s="1">
        <v>10.120385710000001</v>
      </c>
      <c r="D104" s="1">
        <v>-1</v>
      </c>
      <c r="E104" s="2">
        <v>5952</v>
      </c>
      <c r="F104" s="2">
        <v>5318</v>
      </c>
      <c r="G104" s="2">
        <v>5542</v>
      </c>
      <c r="H104" s="2">
        <v>7790</v>
      </c>
      <c r="J104" s="2">
        <v>2432</v>
      </c>
      <c r="K104" s="2">
        <v>3513</v>
      </c>
      <c r="L104" s="2">
        <v>7697</v>
      </c>
      <c r="M104" s="2">
        <v>5907</v>
      </c>
      <c r="O104" s="2">
        <v>23</v>
      </c>
      <c r="P104" s="2">
        <f t="shared" si="10"/>
        <v>0.38661489977150376</v>
      </c>
      <c r="Q104" s="2" t="str">
        <f t="shared" si="11"/>
        <v>-</v>
      </c>
      <c r="R104" s="2">
        <f t="shared" si="12"/>
        <v>6150.5</v>
      </c>
      <c r="S104" s="2">
        <f t="shared" si="13"/>
        <v>4887.25</v>
      </c>
      <c r="T104" s="3">
        <f t="shared" si="14"/>
        <v>-0.11444814386990103</v>
      </c>
      <c r="U104" s="2" t="s">
        <v>477</v>
      </c>
      <c r="V104" s="2" t="s">
        <v>467</v>
      </c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4">
        <f t="shared" si="15"/>
        <v>0.79461019429314694</v>
      </c>
      <c r="AI104" s="2" t="s">
        <v>673</v>
      </c>
    </row>
    <row r="105" spans="1:35" ht="27" customHeight="1" x14ac:dyDescent="0.2">
      <c r="A105" s="1">
        <v>128</v>
      </c>
      <c r="B105" s="1">
        <v>804.57582190000005</v>
      </c>
      <c r="C105" s="1">
        <v>8.717039583</v>
      </c>
      <c r="D105" s="1">
        <v>-1</v>
      </c>
      <c r="E105" s="2">
        <v>4545</v>
      </c>
      <c r="F105" s="2">
        <v>4338</v>
      </c>
      <c r="G105" s="2">
        <v>3871</v>
      </c>
      <c r="H105" s="2">
        <v>5175</v>
      </c>
      <c r="J105" s="2">
        <v>4050</v>
      </c>
      <c r="K105" s="2">
        <v>5202</v>
      </c>
      <c r="L105" s="2">
        <v>7677</v>
      </c>
      <c r="M105" s="2">
        <v>6228</v>
      </c>
      <c r="O105" s="2">
        <v>64</v>
      </c>
      <c r="P105" s="2">
        <f t="shared" si="10"/>
        <v>0.18991130089207844</v>
      </c>
      <c r="Q105" s="2" t="str">
        <f t="shared" si="11"/>
        <v>-</v>
      </c>
      <c r="R105" s="2">
        <f t="shared" si="12"/>
        <v>4482.25</v>
      </c>
      <c r="S105" s="2">
        <f t="shared" si="13"/>
        <v>5789.25</v>
      </c>
      <c r="T105" s="3">
        <f t="shared" si="14"/>
        <v>0.12724529036654822</v>
      </c>
      <c r="U105" s="2" t="s">
        <v>108</v>
      </c>
      <c r="V105" s="2" t="str">
        <f t="shared" ref="V105:V136" si="17">IF(ISERROR(FIND(":M",U105)),IFERROR(LEFT(U105,FIND("(",U105)-1),IF(LEN(U105)&gt;0,"その他","")),"付加体")</f>
        <v>PC</v>
      </c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4">
        <f t="shared" si="15"/>
        <v>1.291594623236098</v>
      </c>
      <c r="AI105" s="2" t="s">
        <v>674</v>
      </c>
    </row>
    <row r="106" spans="1:35" ht="27" customHeight="1" x14ac:dyDescent="0.2">
      <c r="A106" s="1">
        <v>129</v>
      </c>
      <c r="B106" s="1">
        <v>774.54476179999995</v>
      </c>
      <c r="C106" s="1">
        <v>9.3279770830000004</v>
      </c>
      <c r="D106" s="1">
        <v>-1</v>
      </c>
      <c r="E106" s="2">
        <v>3549</v>
      </c>
      <c r="F106" s="2">
        <v>3789</v>
      </c>
      <c r="G106" s="2">
        <v>3883</v>
      </c>
      <c r="H106" s="2">
        <v>4464</v>
      </c>
      <c r="J106" s="2">
        <v>4345</v>
      </c>
      <c r="K106" s="2">
        <v>5558</v>
      </c>
      <c r="L106" s="2">
        <v>7616</v>
      </c>
      <c r="M106" s="2">
        <v>6211</v>
      </c>
      <c r="O106" s="2">
        <v>11</v>
      </c>
      <c r="P106" s="2">
        <f t="shared" si="10"/>
        <v>5.5159074571735384E-2</v>
      </c>
      <c r="Q106" s="2" t="str">
        <f t="shared" si="11"/>
        <v>-</v>
      </c>
      <c r="R106" s="2">
        <f t="shared" si="12"/>
        <v>3921.25</v>
      </c>
      <c r="S106" s="2">
        <f t="shared" si="13"/>
        <v>5932.5</v>
      </c>
      <c r="T106" s="3">
        <f t="shared" si="14"/>
        <v>0.20411011036407459</v>
      </c>
      <c r="U106" s="2" t="s">
        <v>109</v>
      </c>
      <c r="V106" s="2" t="str">
        <f t="shared" si="17"/>
        <v>PE[p]</v>
      </c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4">
        <f t="shared" si="15"/>
        <v>1.5129104239719477</v>
      </c>
    </row>
    <row r="107" spans="1:35" ht="27" customHeight="1" x14ac:dyDescent="0.2">
      <c r="A107" s="1">
        <v>131</v>
      </c>
      <c r="B107" s="1">
        <v>889.58232109999994</v>
      </c>
      <c r="C107" s="1">
        <v>8.5932944439999996</v>
      </c>
      <c r="D107" s="1">
        <v>-1</v>
      </c>
      <c r="E107" s="2">
        <v>10626</v>
      </c>
      <c r="F107" s="2">
        <v>9883</v>
      </c>
      <c r="G107" s="2">
        <v>6179</v>
      </c>
      <c r="H107" s="2">
        <v>7551</v>
      </c>
      <c r="J107" s="2">
        <v>6419</v>
      </c>
      <c r="K107" s="2">
        <v>7003</v>
      </c>
      <c r="L107" s="2">
        <v>6984</v>
      </c>
      <c r="M107" s="2">
        <v>7015</v>
      </c>
      <c r="O107" s="2">
        <v>31</v>
      </c>
      <c r="P107" s="2">
        <f t="shared" si="10"/>
        <v>0.19601057055866647</v>
      </c>
      <c r="Q107" s="2" t="str">
        <f t="shared" si="11"/>
        <v>-</v>
      </c>
      <c r="R107" s="2">
        <f t="shared" si="12"/>
        <v>8559.75</v>
      </c>
      <c r="S107" s="2">
        <f t="shared" si="13"/>
        <v>6855.25</v>
      </c>
      <c r="T107" s="3">
        <f t="shared" si="14"/>
        <v>-0.11057411612066169</v>
      </c>
      <c r="U107" s="2" t="s">
        <v>110</v>
      </c>
      <c r="V107" s="2" t="str">
        <f t="shared" si="17"/>
        <v>PI</v>
      </c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4">
        <f t="shared" si="15"/>
        <v>0.80087035252197791</v>
      </c>
    </row>
    <row r="108" spans="1:35" ht="27" customHeight="1" x14ac:dyDescent="0.2">
      <c r="A108" s="1">
        <v>133</v>
      </c>
      <c r="B108" s="1">
        <v>788.52563559999999</v>
      </c>
      <c r="C108" s="1">
        <v>8.7830666669999999</v>
      </c>
      <c r="D108" s="1">
        <v>-1</v>
      </c>
      <c r="E108" s="2">
        <v>3597</v>
      </c>
      <c r="F108" s="2">
        <v>3580</v>
      </c>
      <c r="G108" s="2">
        <v>2736</v>
      </c>
      <c r="H108" s="2">
        <v>3494</v>
      </c>
      <c r="J108" s="2">
        <v>5785</v>
      </c>
      <c r="K108" s="2">
        <v>7418</v>
      </c>
      <c r="L108" s="2">
        <v>7342</v>
      </c>
      <c r="M108" s="2">
        <v>5658</v>
      </c>
      <c r="O108" s="2">
        <v>74</v>
      </c>
      <c r="P108" s="2">
        <f t="shared" si="10"/>
        <v>3.3871035855162464E-3</v>
      </c>
      <c r="Q108" s="2" t="str">
        <f t="shared" si="11"/>
        <v>**</v>
      </c>
      <c r="R108" s="2">
        <f t="shared" si="12"/>
        <v>3351.75</v>
      </c>
      <c r="S108" s="2">
        <f t="shared" si="13"/>
        <v>6550.75</v>
      </c>
      <c r="T108" s="3">
        <f t="shared" si="14"/>
        <v>0.32304973491542538</v>
      </c>
      <c r="U108" s="2" t="s">
        <v>111</v>
      </c>
      <c r="V108" s="2" t="str">
        <f t="shared" si="17"/>
        <v>PE</v>
      </c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4">
        <f t="shared" si="15"/>
        <v>1.9544267919743417</v>
      </c>
    </row>
    <row r="109" spans="1:35" ht="27" customHeight="1" x14ac:dyDescent="0.2">
      <c r="A109" s="1">
        <v>137</v>
      </c>
      <c r="B109" s="1">
        <v>619.28874719999999</v>
      </c>
      <c r="C109" s="1">
        <v>4.5743854170000002</v>
      </c>
      <c r="D109" s="1">
        <v>-1</v>
      </c>
      <c r="E109" s="2">
        <v>1351</v>
      </c>
      <c r="F109" s="2">
        <v>1299</v>
      </c>
      <c r="G109" s="2">
        <v>1807</v>
      </c>
      <c r="H109" s="2">
        <v>2038</v>
      </c>
      <c r="J109" s="2">
        <v>2796</v>
      </c>
      <c r="K109" s="2">
        <v>5142</v>
      </c>
      <c r="L109" s="2">
        <v>6872</v>
      </c>
      <c r="M109" s="2">
        <v>4295</v>
      </c>
      <c r="O109" s="2">
        <v>0</v>
      </c>
      <c r="P109" s="2">
        <f t="shared" si="10"/>
        <v>3.1324696743180086E-2</v>
      </c>
      <c r="Q109" s="2" t="str">
        <f t="shared" si="11"/>
        <v>*</v>
      </c>
      <c r="R109" s="2">
        <f t="shared" si="12"/>
        <v>1623.75</v>
      </c>
      <c r="S109" s="2">
        <f t="shared" si="13"/>
        <v>4776.25</v>
      </c>
      <c r="T109" s="3">
        <f t="shared" si="14"/>
        <v>0.49257812499999998</v>
      </c>
      <c r="U109" s="2" t="s">
        <v>112</v>
      </c>
      <c r="V109" s="2" t="str">
        <f t="shared" si="17"/>
        <v>LPI</v>
      </c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4">
        <f t="shared" si="15"/>
        <v>2.9414934565050039</v>
      </c>
    </row>
    <row r="110" spans="1:35" ht="27" customHeight="1" x14ac:dyDescent="0.2">
      <c r="A110" s="1">
        <v>138</v>
      </c>
      <c r="B110" s="1">
        <v>758.57843890000004</v>
      </c>
      <c r="C110" s="1">
        <v>8.5207833330000007</v>
      </c>
      <c r="D110" s="1">
        <v>-1</v>
      </c>
      <c r="E110" s="2">
        <v>4646</v>
      </c>
      <c r="F110" s="2">
        <v>4369</v>
      </c>
      <c r="G110" s="2">
        <v>3122</v>
      </c>
      <c r="H110" s="2">
        <v>3406</v>
      </c>
      <c r="J110" s="2">
        <v>5290</v>
      </c>
      <c r="K110" s="2">
        <v>6625</v>
      </c>
      <c r="L110" s="2">
        <v>6567</v>
      </c>
      <c r="M110" s="2">
        <v>5275</v>
      </c>
      <c r="O110" s="2">
        <v>16</v>
      </c>
      <c r="P110" s="2">
        <f t="shared" si="10"/>
        <v>8.1350506963618532E-3</v>
      </c>
      <c r="Q110" s="2" t="str">
        <f t="shared" si="11"/>
        <v>**</v>
      </c>
      <c r="R110" s="2">
        <f t="shared" si="12"/>
        <v>3885.75</v>
      </c>
      <c r="S110" s="2">
        <f t="shared" si="13"/>
        <v>5939.25</v>
      </c>
      <c r="T110" s="3">
        <f t="shared" si="14"/>
        <v>0.20900763358778626</v>
      </c>
      <c r="U110" s="2" t="s">
        <v>113</v>
      </c>
      <c r="V110" s="2" t="str">
        <f t="shared" si="17"/>
        <v>G1Cer</v>
      </c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4">
        <f t="shared" si="15"/>
        <v>1.5284694074502991</v>
      </c>
    </row>
    <row r="111" spans="1:35" ht="27" customHeight="1" x14ac:dyDescent="0.2">
      <c r="A111" s="1">
        <v>139</v>
      </c>
      <c r="B111" s="1">
        <v>305.2484915</v>
      </c>
      <c r="C111" s="1">
        <v>5.850116667</v>
      </c>
      <c r="D111" s="1">
        <v>-1</v>
      </c>
      <c r="E111" s="2">
        <v>1924</v>
      </c>
      <c r="F111" s="2">
        <v>1607</v>
      </c>
      <c r="G111" s="2">
        <v>1546</v>
      </c>
      <c r="H111" s="2">
        <v>1918</v>
      </c>
      <c r="J111" s="2">
        <v>4503</v>
      </c>
      <c r="K111" s="2">
        <v>5197</v>
      </c>
      <c r="L111" s="2">
        <v>6164</v>
      </c>
      <c r="M111" s="2">
        <v>6494</v>
      </c>
      <c r="O111" s="2">
        <v>21</v>
      </c>
      <c r="P111" s="2">
        <f t="shared" si="10"/>
        <v>2.6265398272026976E-3</v>
      </c>
      <c r="Q111" s="2" t="str">
        <f t="shared" si="11"/>
        <v>**</v>
      </c>
      <c r="R111" s="2">
        <f t="shared" si="12"/>
        <v>1748.75</v>
      </c>
      <c r="S111" s="2">
        <f t="shared" si="13"/>
        <v>5589.5</v>
      </c>
      <c r="T111" s="3">
        <f t="shared" si="14"/>
        <v>0.52338772868190642</v>
      </c>
      <c r="U111" s="2" t="s">
        <v>114</v>
      </c>
      <c r="V111" s="2" t="str">
        <f t="shared" si="17"/>
        <v>FA</v>
      </c>
      <c r="W111" s="14"/>
      <c r="X111" s="14"/>
      <c r="Y111" s="14"/>
      <c r="Z111" s="14"/>
      <c r="AA111" s="14"/>
      <c r="AB111" s="14"/>
      <c r="AC111" s="14"/>
      <c r="AD111" s="14"/>
      <c r="AE111" s="14"/>
      <c r="AF111" s="14"/>
      <c r="AG111" s="14"/>
      <c r="AH111" s="4">
        <f t="shared" si="15"/>
        <v>3.1962830593280915</v>
      </c>
    </row>
    <row r="112" spans="1:35" ht="27" customHeight="1" x14ac:dyDescent="0.2">
      <c r="A112" s="1">
        <v>141</v>
      </c>
      <c r="B112" s="1">
        <v>868.60784880000006</v>
      </c>
      <c r="C112" s="1">
        <v>8.9330458329999995</v>
      </c>
      <c r="D112" s="1">
        <v>-1</v>
      </c>
      <c r="E112" s="2">
        <v>3251</v>
      </c>
      <c r="F112" s="2">
        <v>2925</v>
      </c>
      <c r="G112" s="2">
        <v>2658</v>
      </c>
      <c r="H112" s="2">
        <v>3195</v>
      </c>
      <c r="J112" s="2">
        <v>4186</v>
      </c>
      <c r="K112" s="2">
        <v>5169</v>
      </c>
      <c r="L112" s="2">
        <v>6459</v>
      </c>
      <c r="M112" s="2">
        <v>5604</v>
      </c>
      <c r="O112" s="2">
        <v>0</v>
      </c>
      <c r="P112" s="2">
        <f t="shared" si="10"/>
        <v>1.2254056888171286E-2</v>
      </c>
      <c r="Q112" s="2" t="str">
        <f t="shared" si="11"/>
        <v>*</v>
      </c>
      <c r="R112" s="2">
        <f t="shared" si="12"/>
        <v>3007.25</v>
      </c>
      <c r="S112" s="2">
        <f t="shared" si="13"/>
        <v>5354.5</v>
      </c>
      <c r="T112" s="3">
        <f t="shared" si="14"/>
        <v>0.28071276945615453</v>
      </c>
      <c r="U112" s="2" t="s">
        <v>115</v>
      </c>
      <c r="V112" s="2" t="str">
        <f t="shared" si="17"/>
        <v>PC</v>
      </c>
      <c r="W112" s="14"/>
      <c r="X112" s="14"/>
      <c r="Y112" s="14"/>
      <c r="Z112" s="14"/>
      <c r="AA112" s="14"/>
      <c r="AB112" s="14"/>
      <c r="AC112" s="14"/>
      <c r="AD112" s="14"/>
      <c r="AE112" s="14"/>
      <c r="AF112" s="14"/>
      <c r="AG112" s="14"/>
      <c r="AH112" s="4">
        <f t="shared" si="15"/>
        <v>1.7805303849031506</v>
      </c>
    </row>
    <row r="113" spans="1:35" ht="27" customHeight="1" x14ac:dyDescent="0.2">
      <c r="A113" s="1">
        <v>142</v>
      </c>
      <c r="B113" s="1">
        <v>874.65907470000002</v>
      </c>
      <c r="C113" s="1">
        <v>10.56132667</v>
      </c>
      <c r="D113" s="1">
        <v>-1</v>
      </c>
      <c r="E113" s="2">
        <v>5557</v>
      </c>
      <c r="F113" s="2">
        <v>5255</v>
      </c>
      <c r="G113" s="2">
        <v>3781</v>
      </c>
      <c r="H113" s="2">
        <v>4351</v>
      </c>
      <c r="J113" s="2">
        <v>4145</v>
      </c>
      <c r="K113" s="2">
        <v>5372</v>
      </c>
      <c r="L113" s="2">
        <v>6166</v>
      </c>
      <c r="M113" s="2">
        <v>5591</v>
      </c>
      <c r="O113" s="2">
        <v>0</v>
      </c>
      <c r="P113" s="2">
        <f t="shared" si="10"/>
        <v>0.36162918050560877</v>
      </c>
      <c r="Q113" s="2" t="str">
        <f t="shared" si="11"/>
        <v>-</v>
      </c>
      <c r="R113" s="2">
        <f t="shared" si="12"/>
        <v>4736</v>
      </c>
      <c r="S113" s="2">
        <f t="shared" si="13"/>
        <v>5318.5</v>
      </c>
      <c r="T113" s="3">
        <f t="shared" si="14"/>
        <v>5.7934258292306924E-2</v>
      </c>
      <c r="U113" s="2" t="s">
        <v>116</v>
      </c>
      <c r="V113" s="2" t="str">
        <f t="shared" si="17"/>
        <v>PC</v>
      </c>
      <c r="W113" s="14"/>
      <c r="X113" s="14"/>
      <c r="Y113" s="14"/>
      <c r="Z113" s="14"/>
      <c r="AA113" s="14"/>
      <c r="AB113" s="14"/>
      <c r="AC113" s="14"/>
      <c r="AD113" s="14"/>
      <c r="AE113" s="14"/>
      <c r="AF113" s="14"/>
      <c r="AG113" s="14"/>
      <c r="AH113" s="4">
        <f t="shared" si="15"/>
        <v>1.1229940878378379</v>
      </c>
      <c r="AI113" s="2" t="s">
        <v>675</v>
      </c>
    </row>
    <row r="114" spans="1:35" ht="27" customHeight="1" x14ac:dyDescent="0.2">
      <c r="A114" s="1">
        <v>143</v>
      </c>
      <c r="B114" s="1">
        <v>913.58000849999996</v>
      </c>
      <c r="C114" s="1">
        <v>8.5121583330000004</v>
      </c>
      <c r="D114" s="1">
        <v>-1</v>
      </c>
      <c r="E114" s="2">
        <v>4781</v>
      </c>
      <c r="F114" s="2">
        <v>4754</v>
      </c>
      <c r="G114" s="2">
        <v>3768</v>
      </c>
      <c r="H114" s="2">
        <v>4028</v>
      </c>
      <c r="J114" s="2">
        <v>5932</v>
      </c>
      <c r="K114" s="2">
        <v>5904</v>
      </c>
      <c r="L114" s="2">
        <v>5628</v>
      </c>
      <c r="M114" s="2">
        <v>4702</v>
      </c>
      <c r="O114" s="2">
        <v>16</v>
      </c>
      <c r="P114" s="2">
        <f t="shared" si="10"/>
        <v>2.0608674920539079E-2</v>
      </c>
      <c r="Q114" s="2" t="str">
        <f t="shared" si="11"/>
        <v>*</v>
      </c>
      <c r="R114" s="2">
        <f t="shared" si="12"/>
        <v>4332.75</v>
      </c>
      <c r="S114" s="2">
        <f t="shared" si="13"/>
        <v>5541.5</v>
      </c>
      <c r="T114" s="3">
        <f t="shared" si="14"/>
        <v>0.12241436058434818</v>
      </c>
      <c r="U114" s="2" t="s">
        <v>117</v>
      </c>
      <c r="V114" s="2" t="str">
        <f t="shared" si="17"/>
        <v>PI</v>
      </c>
      <c r="W114" s="14"/>
      <c r="X114" s="14"/>
      <c r="Y114" s="14"/>
      <c r="Z114" s="14"/>
      <c r="AA114" s="14"/>
      <c r="AB114" s="14"/>
      <c r="AC114" s="14"/>
      <c r="AD114" s="14"/>
      <c r="AE114" s="14"/>
      <c r="AF114" s="14"/>
      <c r="AG114" s="14"/>
      <c r="AH114" s="4">
        <f t="shared" si="15"/>
        <v>1.2789798626738216</v>
      </c>
    </row>
    <row r="115" spans="1:35" ht="27" customHeight="1" x14ac:dyDescent="0.2">
      <c r="A115" s="1">
        <v>144</v>
      </c>
      <c r="B115" s="1">
        <v>624.55549140000005</v>
      </c>
      <c r="C115" s="1">
        <v>10.0886625</v>
      </c>
      <c r="D115" s="1">
        <v>-1</v>
      </c>
      <c r="E115" s="2">
        <v>1182</v>
      </c>
      <c r="F115" s="2">
        <v>987</v>
      </c>
      <c r="G115" s="2">
        <v>925</v>
      </c>
      <c r="H115" s="2">
        <v>1221</v>
      </c>
      <c r="J115" s="2">
        <v>2470</v>
      </c>
      <c r="K115" s="2">
        <v>3812</v>
      </c>
      <c r="L115" s="2">
        <v>5905</v>
      </c>
      <c r="M115" s="2">
        <v>3487</v>
      </c>
      <c r="O115" s="2">
        <v>11</v>
      </c>
      <c r="P115" s="2">
        <f t="shared" si="10"/>
        <v>2.8515732852284922E-2</v>
      </c>
      <c r="Q115" s="2" t="str">
        <f t="shared" si="11"/>
        <v>*</v>
      </c>
      <c r="R115" s="2">
        <f t="shared" si="12"/>
        <v>1078.75</v>
      </c>
      <c r="S115" s="2">
        <f t="shared" si="13"/>
        <v>3918.5</v>
      </c>
      <c r="T115" s="3">
        <f t="shared" si="14"/>
        <v>0.5682625443994197</v>
      </c>
      <c r="U115" s="2" t="s">
        <v>118</v>
      </c>
      <c r="V115" s="2" t="str">
        <f t="shared" si="17"/>
        <v>Cer</v>
      </c>
      <c r="W115" s="14"/>
      <c r="X115" s="14"/>
      <c r="Y115" s="14"/>
      <c r="Z115" s="14"/>
      <c r="AA115" s="14"/>
      <c r="AB115" s="14"/>
      <c r="AC115" s="14"/>
      <c r="AD115" s="14"/>
      <c r="AE115" s="14"/>
      <c r="AF115" s="14"/>
      <c r="AG115" s="14"/>
      <c r="AH115" s="4">
        <f t="shared" si="15"/>
        <v>3.6324449594438009</v>
      </c>
    </row>
    <row r="116" spans="1:35" ht="27" customHeight="1" x14ac:dyDescent="0.2">
      <c r="A116" s="1">
        <v>145</v>
      </c>
      <c r="B116" s="1">
        <v>759.565832</v>
      </c>
      <c r="C116" s="1">
        <v>7.8455916669999999</v>
      </c>
      <c r="D116" s="1">
        <v>-1</v>
      </c>
      <c r="E116" s="2">
        <v>4263</v>
      </c>
      <c r="F116" s="2">
        <v>3425</v>
      </c>
      <c r="G116" s="2">
        <v>2697</v>
      </c>
      <c r="H116" s="2">
        <v>3681</v>
      </c>
      <c r="J116" s="2">
        <v>3248</v>
      </c>
      <c r="K116" s="2">
        <v>4545</v>
      </c>
      <c r="L116" s="2">
        <v>5905</v>
      </c>
      <c r="M116" s="2">
        <v>4740</v>
      </c>
      <c r="O116" s="2">
        <v>32</v>
      </c>
      <c r="P116" s="2">
        <f t="shared" si="10"/>
        <v>0.14637101989731557</v>
      </c>
      <c r="Q116" s="2" t="str">
        <f t="shared" si="11"/>
        <v>-</v>
      </c>
      <c r="R116" s="2">
        <f t="shared" si="12"/>
        <v>3516.5</v>
      </c>
      <c r="S116" s="2">
        <f t="shared" si="13"/>
        <v>4609.5</v>
      </c>
      <c r="T116" s="3">
        <f t="shared" si="14"/>
        <v>0.13450652227418164</v>
      </c>
      <c r="U116" s="2" t="s">
        <v>119</v>
      </c>
      <c r="V116" s="2" t="str">
        <f t="shared" si="17"/>
        <v>SM</v>
      </c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4">
        <f t="shared" si="15"/>
        <v>1.3108204180292904</v>
      </c>
    </row>
    <row r="117" spans="1:35" ht="27" customHeight="1" x14ac:dyDescent="0.2">
      <c r="A117" s="1">
        <v>146</v>
      </c>
      <c r="B117" s="1">
        <v>1425.98253</v>
      </c>
      <c r="C117" s="1">
        <v>14.232625000000001</v>
      </c>
      <c r="D117" s="1">
        <v>-1</v>
      </c>
      <c r="E117" s="2">
        <v>3192</v>
      </c>
      <c r="F117" s="2">
        <v>2934</v>
      </c>
      <c r="G117" s="2">
        <v>2631</v>
      </c>
      <c r="H117" s="2">
        <v>3399</v>
      </c>
      <c r="J117" s="2">
        <v>2060</v>
      </c>
      <c r="K117" s="2">
        <v>3067</v>
      </c>
      <c r="L117" s="2">
        <v>5844</v>
      </c>
      <c r="M117" s="2">
        <v>3381</v>
      </c>
      <c r="O117" s="2">
        <v>0</v>
      </c>
      <c r="P117" s="2">
        <f t="shared" si="10"/>
        <v>0.54761275338876336</v>
      </c>
      <c r="Q117" s="2" t="str">
        <f t="shared" si="11"/>
        <v>-</v>
      </c>
      <c r="R117" s="2">
        <f t="shared" si="12"/>
        <v>3039</v>
      </c>
      <c r="S117" s="2">
        <f t="shared" si="13"/>
        <v>3588</v>
      </c>
      <c r="T117" s="3">
        <f t="shared" si="14"/>
        <v>8.2842915346310553E-2</v>
      </c>
      <c r="U117" s="2" t="s">
        <v>427</v>
      </c>
      <c r="V117" s="2" t="str">
        <f t="shared" si="17"/>
        <v>CL</v>
      </c>
      <c r="W117" s="14"/>
      <c r="X117" s="14"/>
      <c r="Y117" s="14"/>
      <c r="Z117" s="14"/>
      <c r="AA117" s="14"/>
      <c r="AB117" s="14"/>
      <c r="AC117" s="14"/>
      <c r="AD117" s="14"/>
      <c r="AE117" s="14"/>
      <c r="AF117" s="14"/>
      <c r="AG117" s="14"/>
      <c r="AH117" s="4">
        <f t="shared" si="15"/>
        <v>1.1806515301085883</v>
      </c>
    </row>
    <row r="118" spans="1:35" ht="27" customHeight="1" x14ac:dyDescent="0.2">
      <c r="A118" s="1">
        <v>147</v>
      </c>
      <c r="B118" s="1">
        <v>870.70349940000006</v>
      </c>
      <c r="C118" s="1">
        <v>11.8111125</v>
      </c>
      <c r="D118" s="1">
        <v>-1</v>
      </c>
      <c r="E118" s="2">
        <v>3691</v>
      </c>
      <c r="F118" s="2">
        <v>3269</v>
      </c>
      <c r="G118" s="2">
        <v>2786</v>
      </c>
      <c r="H118" s="2">
        <v>3463</v>
      </c>
      <c r="J118" s="2">
        <v>2899</v>
      </c>
      <c r="K118" s="2">
        <v>3855</v>
      </c>
      <c r="L118" s="2">
        <v>5825</v>
      </c>
      <c r="M118" s="2">
        <v>3946</v>
      </c>
      <c r="O118" s="2">
        <v>11</v>
      </c>
      <c r="P118" s="2">
        <f t="shared" si="10"/>
        <v>0.27338175554779304</v>
      </c>
      <c r="Q118" s="2" t="str">
        <f t="shared" si="11"/>
        <v>-</v>
      </c>
      <c r="R118" s="2">
        <f t="shared" si="12"/>
        <v>3302.25</v>
      </c>
      <c r="S118" s="2">
        <f t="shared" si="13"/>
        <v>4131.25</v>
      </c>
      <c r="T118" s="3">
        <f t="shared" si="14"/>
        <v>0.11152216318019775</v>
      </c>
      <c r="U118" s="2" t="s">
        <v>120</v>
      </c>
      <c r="V118" s="2" t="str">
        <f t="shared" si="17"/>
        <v>G1Cer</v>
      </c>
      <c r="W118" s="14"/>
      <c r="X118" s="14"/>
      <c r="Y118" s="14"/>
      <c r="Z118" s="14"/>
      <c r="AA118" s="14"/>
      <c r="AB118" s="14"/>
      <c r="AC118" s="14"/>
      <c r="AD118" s="14"/>
      <c r="AE118" s="14"/>
      <c r="AF118" s="14"/>
      <c r="AG118" s="14"/>
      <c r="AH118" s="4">
        <f t="shared" si="15"/>
        <v>1.2510409569233099</v>
      </c>
    </row>
    <row r="119" spans="1:35" ht="27" customHeight="1" x14ac:dyDescent="0.2">
      <c r="A119" s="1">
        <v>148</v>
      </c>
      <c r="B119" s="1">
        <v>909.54964370000005</v>
      </c>
      <c r="C119" s="1">
        <v>8.0817437499999993</v>
      </c>
      <c r="D119" s="1">
        <v>-1</v>
      </c>
      <c r="E119" s="2">
        <v>3865</v>
      </c>
      <c r="F119" s="2">
        <v>4294</v>
      </c>
      <c r="G119" s="2">
        <v>3914</v>
      </c>
      <c r="H119" s="2">
        <v>3431</v>
      </c>
      <c r="J119" s="2">
        <v>5705</v>
      </c>
      <c r="K119" s="2">
        <v>5558</v>
      </c>
      <c r="L119" s="2">
        <v>5740</v>
      </c>
      <c r="M119" s="2">
        <v>5507</v>
      </c>
      <c r="O119" s="2">
        <v>6</v>
      </c>
      <c r="P119" s="2">
        <f t="shared" si="10"/>
        <v>1.1398804547667731E-3</v>
      </c>
      <c r="Q119" s="2" t="str">
        <f t="shared" si="11"/>
        <v>**</v>
      </c>
      <c r="R119" s="2">
        <f t="shared" si="12"/>
        <v>3876</v>
      </c>
      <c r="S119" s="2">
        <f t="shared" si="13"/>
        <v>5627.5</v>
      </c>
      <c r="T119" s="3">
        <f t="shared" si="14"/>
        <v>0.18430052086073551</v>
      </c>
      <c r="U119" s="2" t="s">
        <v>121</v>
      </c>
      <c r="V119" s="2" t="str">
        <f t="shared" si="17"/>
        <v>PI</v>
      </c>
      <c r="W119" s="14"/>
      <c r="X119" s="14"/>
      <c r="Y119" s="14"/>
      <c r="Z119" s="14"/>
      <c r="AA119" s="14"/>
      <c r="AB119" s="14"/>
      <c r="AC119" s="14"/>
      <c r="AD119" s="14"/>
      <c r="AE119" s="14"/>
      <c r="AF119" s="14"/>
      <c r="AG119" s="14"/>
      <c r="AH119" s="4">
        <f t="shared" si="15"/>
        <v>1.4518833849329205</v>
      </c>
    </row>
    <row r="120" spans="1:35" ht="27" customHeight="1" x14ac:dyDescent="0.2">
      <c r="A120" s="1">
        <v>150</v>
      </c>
      <c r="B120" s="1">
        <v>819.5171699</v>
      </c>
      <c r="C120" s="1">
        <v>7.5824999999999996</v>
      </c>
      <c r="D120" s="1">
        <v>-1</v>
      </c>
      <c r="E120" s="2">
        <v>571</v>
      </c>
      <c r="F120" s="2">
        <v>607</v>
      </c>
      <c r="G120" s="2">
        <v>1255</v>
      </c>
      <c r="H120" s="2">
        <v>1249</v>
      </c>
      <c r="J120" s="2">
        <v>1594</v>
      </c>
      <c r="K120" s="2">
        <v>2225</v>
      </c>
      <c r="L120" s="2">
        <v>5712</v>
      </c>
      <c r="M120" s="2">
        <v>3142</v>
      </c>
      <c r="O120" s="2">
        <v>11</v>
      </c>
      <c r="P120" s="2">
        <f t="shared" si="10"/>
        <v>8.6424721215493813E-2</v>
      </c>
      <c r="Q120" s="2" t="str">
        <f t="shared" si="11"/>
        <v>-</v>
      </c>
      <c r="R120" s="2">
        <f t="shared" si="12"/>
        <v>920.5</v>
      </c>
      <c r="S120" s="2">
        <f t="shared" si="13"/>
        <v>3168.25</v>
      </c>
      <c r="T120" s="3">
        <f t="shared" si="14"/>
        <v>0.54974014062977683</v>
      </c>
      <c r="U120" s="2" t="s">
        <v>122</v>
      </c>
      <c r="V120" s="2" t="str">
        <f t="shared" si="17"/>
        <v>BMP</v>
      </c>
      <c r="W120" s="14"/>
      <c r="X120" s="14"/>
      <c r="Y120" s="14"/>
      <c r="Z120" s="14"/>
      <c r="AA120" s="14"/>
      <c r="AB120" s="14"/>
      <c r="AC120" s="14"/>
      <c r="AD120" s="14"/>
      <c r="AE120" s="14"/>
      <c r="AF120" s="14"/>
      <c r="AG120" s="14"/>
      <c r="AH120" s="4">
        <f t="shared" si="15"/>
        <v>3.4418794133623032</v>
      </c>
    </row>
    <row r="121" spans="1:35" ht="27" customHeight="1" x14ac:dyDescent="0.2">
      <c r="A121" s="1">
        <v>152</v>
      </c>
      <c r="B121" s="1">
        <v>900.66994820000002</v>
      </c>
      <c r="C121" s="1">
        <v>10.66920417</v>
      </c>
      <c r="D121" s="1">
        <v>-1</v>
      </c>
      <c r="E121" s="2">
        <v>5680</v>
      </c>
      <c r="F121" s="2">
        <v>4748</v>
      </c>
      <c r="G121" s="2">
        <v>2840</v>
      </c>
      <c r="H121" s="2">
        <v>3996</v>
      </c>
      <c r="J121" s="2">
        <v>3558</v>
      </c>
      <c r="K121" s="2">
        <v>4910</v>
      </c>
      <c r="L121" s="2">
        <v>5605</v>
      </c>
      <c r="M121" s="2">
        <v>4771</v>
      </c>
      <c r="O121" s="2">
        <v>0</v>
      </c>
      <c r="P121" s="2">
        <f t="shared" si="10"/>
        <v>0.61282565306708192</v>
      </c>
      <c r="Q121" s="2" t="str">
        <f t="shared" si="11"/>
        <v>-</v>
      </c>
      <c r="R121" s="2">
        <f t="shared" si="12"/>
        <v>4316</v>
      </c>
      <c r="S121" s="2">
        <f t="shared" si="13"/>
        <v>4711</v>
      </c>
      <c r="T121" s="3">
        <f t="shared" si="14"/>
        <v>4.3757616040766591E-2</v>
      </c>
      <c r="U121" s="2" t="s">
        <v>123</v>
      </c>
      <c r="V121" s="2" t="str">
        <f t="shared" si="17"/>
        <v>PC</v>
      </c>
      <c r="W121" s="14"/>
      <c r="X121" s="14"/>
      <c r="Y121" s="14"/>
      <c r="Z121" s="14"/>
      <c r="AA121" s="14"/>
      <c r="AB121" s="14"/>
      <c r="AC121" s="14"/>
      <c r="AD121" s="14"/>
      <c r="AE121" s="14"/>
      <c r="AF121" s="14"/>
      <c r="AG121" s="14"/>
      <c r="AH121" s="4">
        <f t="shared" si="15"/>
        <v>1.0915199258572752</v>
      </c>
      <c r="AI121" s="2" t="s">
        <v>676</v>
      </c>
    </row>
    <row r="122" spans="1:35" ht="27" customHeight="1" x14ac:dyDescent="0.2">
      <c r="A122" s="1">
        <v>153</v>
      </c>
      <c r="B122" s="1">
        <v>540.36646359999997</v>
      </c>
      <c r="C122" s="1">
        <v>5.8241888890000002</v>
      </c>
      <c r="D122" s="1">
        <v>-1</v>
      </c>
      <c r="E122" s="2">
        <v>2299</v>
      </c>
      <c r="F122" s="2">
        <v>1951</v>
      </c>
      <c r="G122" s="2">
        <v>2539</v>
      </c>
      <c r="H122" s="2">
        <v>3724</v>
      </c>
      <c r="J122" s="2">
        <v>2593</v>
      </c>
      <c r="K122" s="2">
        <v>4561</v>
      </c>
      <c r="L122" s="2">
        <v>5643</v>
      </c>
      <c r="M122" s="2">
        <v>5877</v>
      </c>
      <c r="O122" s="2">
        <v>16</v>
      </c>
      <c r="P122" s="2">
        <f t="shared" si="10"/>
        <v>6.5691987697205134E-2</v>
      </c>
      <c r="Q122" s="2" t="str">
        <f t="shared" si="11"/>
        <v>-</v>
      </c>
      <c r="R122" s="2">
        <f t="shared" si="12"/>
        <v>2628.25</v>
      </c>
      <c r="S122" s="2">
        <f t="shared" si="13"/>
        <v>4668.5</v>
      </c>
      <c r="T122" s="3">
        <f t="shared" si="14"/>
        <v>0.27961078562373659</v>
      </c>
      <c r="U122" s="2" t="s">
        <v>124</v>
      </c>
      <c r="V122" s="2" t="str">
        <f t="shared" si="17"/>
        <v>LPC[e]</v>
      </c>
      <c r="W122" s="14"/>
      <c r="X122" s="14"/>
      <c r="Y122" s="14"/>
      <c r="Z122" s="14"/>
      <c r="AA122" s="14"/>
      <c r="AB122" s="14"/>
      <c r="AC122" s="14"/>
      <c r="AD122" s="14"/>
      <c r="AE122" s="14"/>
      <c r="AF122" s="14"/>
      <c r="AG122" s="14"/>
      <c r="AH122" s="4">
        <f t="shared" si="15"/>
        <v>1.776276990392847</v>
      </c>
    </row>
    <row r="123" spans="1:35" ht="27" customHeight="1" x14ac:dyDescent="0.2">
      <c r="A123" s="1">
        <v>154</v>
      </c>
      <c r="B123" s="1">
        <v>436.2825848</v>
      </c>
      <c r="C123" s="1">
        <v>5.9013604170000002</v>
      </c>
      <c r="D123" s="1">
        <v>-1</v>
      </c>
      <c r="E123" s="2">
        <v>2874</v>
      </c>
      <c r="F123" s="2">
        <v>2795</v>
      </c>
      <c r="G123" s="2">
        <v>2403</v>
      </c>
      <c r="H123" s="2">
        <v>3536</v>
      </c>
      <c r="J123" s="2">
        <v>3381</v>
      </c>
      <c r="K123" s="2">
        <v>4825</v>
      </c>
      <c r="L123" s="2">
        <v>5021</v>
      </c>
      <c r="M123" s="2">
        <v>5599</v>
      </c>
      <c r="O123" s="2">
        <v>42</v>
      </c>
      <c r="P123" s="2">
        <f t="shared" si="10"/>
        <v>2.2875799446097092E-2</v>
      </c>
      <c r="Q123" s="2" t="str">
        <f t="shared" si="11"/>
        <v>*</v>
      </c>
      <c r="R123" s="2">
        <f t="shared" si="12"/>
        <v>2902</v>
      </c>
      <c r="S123" s="2">
        <f t="shared" si="13"/>
        <v>4706.5</v>
      </c>
      <c r="T123" s="3">
        <f t="shared" si="14"/>
        <v>0.23716895577314845</v>
      </c>
      <c r="U123" s="2" t="s">
        <v>125</v>
      </c>
      <c r="V123" s="2" t="str">
        <f t="shared" si="17"/>
        <v>LPE[p]</v>
      </c>
      <c r="W123" s="14"/>
      <c r="X123" s="14"/>
      <c r="Y123" s="14"/>
      <c r="Z123" s="14"/>
      <c r="AA123" s="14"/>
      <c r="AB123" s="14"/>
      <c r="AC123" s="14"/>
      <c r="AD123" s="14"/>
      <c r="AE123" s="14"/>
      <c r="AF123" s="14"/>
      <c r="AG123" s="14"/>
      <c r="AH123" s="4">
        <f t="shared" si="15"/>
        <v>1.6218125430737422</v>
      </c>
    </row>
    <row r="124" spans="1:35" ht="27" customHeight="1" x14ac:dyDescent="0.2">
      <c r="A124" s="1">
        <v>155</v>
      </c>
      <c r="B124" s="1">
        <v>870.62127139999996</v>
      </c>
      <c r="C124" s="1">
        <v>9.3538083329999999</v>
      </c>
      <c r="D124" s="1">
        <v>-1</v>
      </c>
      <c r="E124" s="2">
        <v>3743</v>
      </c>
      <c r="F124" s="2">
        <v>3482</v>
      </c>
      <c r="G124" s="2">
        <v>2717</v>
      </c>
      <c r="H124" s="2">
        <v>3357</v>
      </c>
      <c r="J124" s="2">
        <v>4104</v>
      </c>
      <c r="K124" s="2">
        <v>5569</v>
      </c>
      <c r="L124" s="2">
        <v>5239</v>
      </c>
      <c r="M124" s="2">
        <v>5287</v>
      </c>
      <c r="O124" s="2">
        <v>0</v>
      </c>
      <c r="P124" s="2">
        <f t="shared" si="10"/>
        <v>6.1120003662366367E-3</v>
      </c>
      <c r="Q124" s="2" t="str">
        <f t="shared" si="11"/>
        <v>**</v>
      </c>
      <c r="R124" s="2">
        <f t="shared" si="12"/>
        <v>3324.75</v>
      </c>
      <c r="S124" s="2">
        <f t="shared" si="13"/>
        <v>5049.75</v>
      </c>
      <c r="T124" s="3">
        <f t="shared" si="14"/>
        <v>0.20598244671323662</v>
      </c>
      <c r="U124" s="2" t="s">
        <v>126</v>
      </c>
      <c r="V124" s="2" t="str">
        <f t="shared" si="17"/>
        <v>PC</v>
      </c>
      <c r="W124" s="14"/>
      <c r="X124" s="14"/>
      <c r="Y124" s="14"/>
      <c r="Z124" s="14"/>
      <c r="AA124" s="14"/>
      <c r="AB124" s="14"/>
      <c r="AC124" s="14"/>
      <c r="AD124" s="14"/>
      <c r="AE124" s="14"/>
      <c r="AF124" s="14"/>
      <c r="AG124" s="14"/>
      <c r="AH124" s="4">
        <f t="shared" si="15"/>
        <v>1.5188360027069705</v>
      </c>
      <c r="AI124" s="2" t="s">
        <v>677</v>
      </c>
    </row>
    <row r="125" spans="1:35" ht="27" customHeight="1" x14ac:dyDescent="0.2">
      <c r="A125" s="1">
        <v>156</v>
      </c>
      <c r="B125" s="1">
        <v>869.55636419999996</v>
      </c>
      <c r="C125" s="1">
        <v>7.9607333330000003</v>
      </c>
      <c r="D125" s="1">
        <v>-1</v>
      </c>
      <c r="E125" s="2">
        <v>3769</v>
      </c>
      <c r="F125" s="2">
        <v>3370</v>
      </c>
      <c r="G125" s="2">
        <v>5130</v>
      </c>
      <c r="H125" s="2">
        <v>5084</v>
      </c>
      <c r="J125" s="2">
        <v>2733</v>
      </c>
      <c r="K125" s="2">
        <v>3409</v>
      </c>
      <c r="L125" s="2">
        <v>5530</v>
      </c>
      <c r="M125" s="2">
        <v>3900</v>
      </c>
      <c r="O125" s="2">
        <v>11</v>
      </c>
      <c r="P125" s="2">
        <f t="shared" si="10"/>
        <v>0.57468677942480118</v>
      </c>
      <c r="Q125" s="2" t="str">
        <f t="shared" si="11"/>
        <v>-</v>
      </c>
      <c r="R125" s="2">
        <f t="shared" si="12"/>
        <v>4338.25</v>
      </c>
      <c r="S125" s="2">
        <f t="shared" si="13"/>
        <v>3893</v>
      </c>
      <c r="T125" s="3">
        <f t="shared" si="14"/>
        <v>-5.4092634776006072E-2</v>
      </c>
      <c r="U125" s="2" t="s">
        <v>127</v>
      </c>
      <c r="V125" s="2" t="str">
        <f t="shared" si="17"/>
        <v>PI[e]</v>
      </c>
      <c r="W125" s="14"/>
      <c r="X125" s="14"/>
      <c r="Y125" s="14"/>
      <c r="Z125" s="14"/>
      <c r="AA125" s="14"/>
      <c r="AB125" s="14"/>
      <c r="AC125" s="14"/>
      <c r="AD125" s="14"/>
      <c r="AE125" s="14"/>
      <c r="AF125" s="14"/>
      <c r="AG125" s="14"/>
      <c r="AH125" s="4">
        <f t="shared" si="15"/>
        <v>0.89736644960525558</v>
      </c>
    </row>
    <row r="126" spans="1:35" ht="27" customHeight="1" x14ac:dyDescent="0.2">
      <c r="A126" s="1">
        <v>157</v>
      </c>
      <c r="B126" s="1">
        <v>566.38232129999994</v>
      </c>
      <c r="C126" s="1">
        <v>5.9378571429999996</v>
      </c>
      <c r="D126" s="1">
        <v>-1</v>
      </c>
      <c r="E126" s="2">
        <v>1990</v>
      </c>
      <c r="F126" s="2">
        <v>1798</v>
      </c>
      <c r="G126" s="2">
        <v>2329</v>
      </c>
      <c r="H126" s="2">
        <v>3289</v>
      </c>
      <c r="J126" s="2">
        <v>2367</v>
      </c>
      <c r="K126" s="2">
        <v>4032</v>
      </c>
      <c r="L126" s="2">
        <v>5091</v>
      </c>
      <c r="M126" s="2">
        <v>5492</v>
      </c>
      <c r="O126" s="2">
        <v>11</v>
      </c>
      <c r="P126" s="2">
        <f t="shared" si="10"/>
        <v>6.6081539606617598E-2</v>
      </c>
      <c r="Q126" s="2" t="str">
        <f t="shared" si="11"/>
        <v>-</v>
      </c>
      <c r="R126" s="2">
        <f t="shared" si="12"/>
        <v>2351.5</v>
      </c>
      <c r="S126" s="2">
        <f t="shared" si="13"/>
        <v>4245.5</v>
      </c>
      <c r="T126" s="3">
        <f t="shared" si="14"/>
        <v>0.28710019705926937</v>
      </c>
      <c r="U126" s="2" t="s">
        <v>128</v>
      </c>
      <c r="V126" s="2" t="str">
        <f t="shared" si="17"/>
        <v>LPC[e]</v>
      </c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4">
        <f t="shared" si="15"/>
        <v>1.8054433340421008</v>
      </c>
    </row>
    <row r="127" spans="1:35" ht="27" customHeight="1" x14ac:dyDescent="0.2">
      <c r="A127" s="1">
        <v>158</v>
      </c>
      <c r="B127" s="1">
        <v>1451.998666</v>
      </c>
      <c r="C127" s="1">
        <v>14.443029170000001</v>
      </c>
      <c r="D127" s="1">
        <v>-1</v>
      </c>
      <c r="E127" s="2">
        <v>3228</v>
      </c>
      <c r="F127" s="2">
        <v>2663</v>
      </c>
      <c r="G127" s="2">
        <v>1939</v>
      </c>
      <c r="H127" s="2">
        <v>2592</v>
      </c>
      <c r="J127" s="2">
        <v>3096</v>
      </c>
      <c r="K127" s="2">
        <v>3901</v>
      </c>
      <c r="L127" s="2">
        <v>5447</v>
      </c>
      <c r="M127" s="2">
        <v>2782</v>
      </c>
      <c r="O127" s="2">
        <v>0</v>
      </c>
      <c r="P127" s="2">
        <f t="shared" si="10"/>
        <v>0.13661117923406474</v>
      </c>
      <c r="Q127" s="2" t="str">
        <f t="shared" si="11"/>
        <v>-</v>
      </c>
      <c r="R127" s="2">
        <f t="shared" si="12"/>
        <v>2605.5</v>
      </c>
      <c r="S127" s="2">
        <f t="shared" si="13"/>
        <v>3806.5</v>
      </c>
      <c r="T127" s="3">
        <f t="shared" si="14"/>
        <v>0.18730505302557704</v>
      </c>
      <c r="U127" s="2" t="s">
        <v>428</v>
      </c>
      <c r="V127" s="2" t="str">
        <f t="shared" si="17"/>
        <v>CL</v>
      </c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4">
        <f t="shared" si="15"/>
        <v>1.4609479946267512</v>
      </c>
    </row>
    <row r="128" spans="1:35" ht="27" customHeight="1" x14ac:dyDescent="0.2">
      <c r="A128" s="1">
        <v>160</v>
      </c>
      <c r="B128" s="1">
        <v>830.59118320000005</v>
      </c>
      <c r="C128" s="1">
        <v>8.8206166669999995</v>
      </c>
      <c r="D128" s="1">
        <v>-1</v>
      </c>
      <c r="E128" s="2">
        <v>3186</v>
      </c>
      <c r="F128" s="2">
        <v>2900</v>
      </c>
      <c r="G128" s="2">
        <v>2563</v>
      </c>
      <c r="H128" s="2">
        <v>3144</v>
      </c>
      <c r="J128" s="2">
        <v>2666</v>
      </c>
      <c r="K128" s="2">
        <v>3283</v>
      </c>
      <c r="L128" s="2">
        <v>5404</v>
      </c>
      <c r="M128" s="2">
        <v>4440</v>
      </c>
      <c r="O128" s="2">
        <v>11</v>
      </c>
      <c r="P128" s="2">
        <f t="shared" si="10"/>
        <v>0.19910427870310127</v>
      </c>
      <c r="Q128" s="2" t="str">
        <f t="shared" si="11"/>
        <v>-</v>
      </c>
      <c r="R128" s="2">
        <f t="shared" si="12"/>
        <v>2948.25</v>
      </c>
      <c r="S128" s="2">
        <f t="shared" si="13"/>
        <v>3948.25</v>
      </c>
      <c r="T128" s="3">
        <f t="shared" si="14"/>
        <v>0.14500108750815632</v>
      </c>
      <c r="U128" s="2" t="s">
        <v>129</v>
      </c>
      <c r="V128" s="2" t="str">
        <f t="shared" si="17"/>
        <v>PC</v>
      </c>
      <c r="W128" s="14"/>
      <c r="X128" s="14"/>
      <c r="Y128" s="14"/>
      <c r="Z128" s="14"/>
      <c r="AA128" s="14"/>
      <c r="AB128" s="14"/>
      <c r="AC128" s="14"/>
      <c r="AD128" s="14"/>
      <c r="AE128" s="14"/>
      <c r="AF128" s="14"/>
      <c r="AG128" s="14"/>
      <c r="AH128" s="4">
        <f t="shared" si="15"/>
        <v>1.3391842618502501</v>
      </c>
    </row>
    <row r="129" spans="1:35" ht="27" customHeight="1" x14ac:dyDescent="0.2">
      <c r="A129" s="1">
        <v>161</v>
      </c>
      <c r="B129" s="1">
        <v>909.55047409999997</v>
      </c>
      <c r="C129" s="1">
        <v>7.8167395830000004</v>
      </c>
      <c r="D129" s="1">
        <v>-1</v>
      </c>
      <c r="E129" s="2">
        <v>3013</v>
      </c>
      <c r="F129" s="2">
        <v>2616</v>
      </c>
      <c r="G129" s="2">
        <v>2232</v>
      </c>
      <c r="H129" s="2">
        <v>2589</v>
      </c>
      <c r="J129" s="2">
        <v>3409</v>
      </c>
      <c r="K129" s="2">
        <v>4923</v>
      </c>
      <c r="L129" s="2">
        <v>5397</v>
      </c>
      <c r="M129" s="2">
        <v>4195</v>
      </c>
      <c r="O129" s="2">
        <v>44</v>
      </c>
      <c r="P129" s="2">
        <f t="shared" si="10"/>
        <v>1.7367749725091832E-2</v>
      </c>
      <c r="Q129" s="2" t="str">
        <f t="shared" si="11"/>
        <v>*</v>
      </c>
      <c r="R129" s="2">
        <f t="shared" si="12"/>
        <v>2612.5</v>
      </c>
      <c r="S129" s="2">
        <f t="shared" si="13"/>
        <v>4481</v>
      </c>
      <c r="T129" s="3">
        <f t="shared" si="14"/>
        <v>0.26341016423486291</v>
      </c>
      <c r="U129" s="2" t="s">
        <v>130</v>
      </c>
      <c r="V129" s="2" t="str">
        <f t="shared" si="17"/>
        <v>PI</v>
      </c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4">
        <f t="shared" si="15"/>
        <v>1.7152153110047847</v>
      </c>
    </row>
    <row r="130" spans="1:35" ht="27" customHeight="1" x14ac:dyDescent="0.2">
      <c r="A130" s="1">
        <v>163</v>
      </c>
      <c r="B130" s="1">
        <v>870.62242079999999</v>
      </c>
      <c r="C130" s="1">
        <v>9.5599041669999991</v>
      </c>
      <c r="D130" s="1">
        <v>-1</v>
      </c>
      <c r="E130" s="2">
        <v>2756</v>
      </c>
      <c r="F130" s="2">
        <v>2526</v>
      </c>
      <c r="G130" s="2">
        <v>1993</v>
      </c>
      <c r="H130" s="2">
        <v>2099</v>
      </c>
      <c r="J130" s="2">
        <v>3419</v>
      </c>
      <c r="K130" s="2">
        <v>4198</v>
      </c>
      <c r="L130" s="2">
        <v>5374</v>
      </c>
      <c r="M130" s="2">
        <v>4238</v>
      </c>
      <c r="O130" s="2">
        <v>0</v>
      </c>
      <c r="P130" s="2">
        <f t="shared" si="10"/>
        <v>1.0306051963062089E-2</v>
      </c>
      <c r="Q130" s="2" t="str">
        <f t="shared" si="11"/>
        <v>*</v>
      </c>
      <c r="R130" s="2">
        <f t="shared" si="12"/>
        <v>2343.5</v>
      </c>
      <c r="S130" s="2">
        <f t="shared" si="13"/>
        <v>4307.25</v>
      </c>
      <c r="T130" s="3">
        <f t="shared" si="14"/>
        <v>0.29526745103935648</v>
      </c>
      <c r="U130" s="2" t="s">
        <v>131</v>
      </c>
      <c r="V130" s="2" t="str">
        <f t="shared" si="17"/>
        <v>PC</v>
      </c>
      <c r="W130" s="14"/>
      <c r="X130" s="14"/>
      <c r="Y130" s="14"/>
      <c r="Z130" s="14"/>
      <c r="AA130" s="14"/>
      <c r="AB130" s="14"/>
      <c r="AC130" s="14"/>
      <c r="AD130" s="14"/>
      <c r="AE130" s="14"/>
      <c r="AF130" s="14"/>
      <c r="AG130" s="14"/>
      <c r="AH130" s="4">
        <f t="shared" si="15"/>
        <v>1.8379560486451889</v>
      </c>
    </row>
    <row r="131" spans="1:35" ht="27" customHeight="1" x14ac:dyDescent="0.2">
      <c r="A131" s="1">
        <v>164</v>
      </c>
      <c r="B131" s="1">
        <v>736.51362759999995</v>
      </c>
      <c r="C131" s="1">
        <v>7.7707208330000004</v>
      </c>
      <c r="D131" s="1">
        <v>-1</v>
      </c>
      <c r="E131" s="2">
        <v>5299</v>
      </c>
      <c r="F131" s="2">
        <v>4144</v>
      </c>
      <c r="G131" s="2">
        <v>2934</v>
      </c>
      <c r="H131" s="2">
        <v>4496</v>
      </c>
      <c r="J131" s="2">
        <v>1520</v>
      </c>
      <c r="K131" s="2">
        <v>2351</v>
      </c>
      <c r="L131" s="2">
        <v>3396</v>
      </c>
      <c r="M131" s="2">
        <v>3270</v>
      </c>
      <c r="O131" s="2">
        <v>0</v>
      </c>
      <c r="P131" s="2">
        <f t="shared" si="10"/>
        <v>5.3479879408598524E-2</v>
      </c>
      <c r="Q131" s="2" t="str">
        <f t="shared" si="11"/>
        <v>-</v>
      </c>
      <c r="R131" s="2">
        <f t="shared" si="12"/>
        <v>4218.25</v>
      </c>
      <c r="S131" s="2">
        <f t="shared" si="13"/>
        <v>2634.25</v>
      </c>
      <c r="T131" s="3">
        <f t="shared" si="14"/>
        <v>-0.23115651222181685</v>
      </c>
      <c r="U131" s="2" t="s">
        <v>132</v>
      </c>
      <c r="V131" s="2" t="str">
        <f t="shared" si="17"/>
        <v>PC</v>
      </c>
      <c r="W131" s="14"/>
      <c r="X131" s="14"/>
      <c r="Y131" s="14"/>
      <c r="Z131" s="14"/>
      <c r="AA131" s="14"/>
      <c r="AB131" s="14"/>
      <c r="AC131" s="14"/>
      <c r="AD131" s="14"/>
      <c r="AE131" s="14"/>
      <c r="AF131" s="14"/>
      <c r="AG131" s="14"/>
      <c r="AH131" s="4">
        <f t="shared" si="15"/>
        <v>0.62448882830557695</v>
      </c>
    </row>
    <row r="132" spans="1:35" ht="27" customHeight="1" x14ac:dyDescent="0.2">
      <c r="A132" s="1">
        <v>165</v>
      </c>
      <c r="B132" s="1">
        <v>733.55088760000001</v>
      </c>
      <c r="C132" s="1">
        <v>7.7304979170000001</v>
      </c>
      <c r="D132" s="1">
        <v>-1</v>
      </c>
      <c r="E132" s="2">
        <v>4097</v>
      </c>
      <c r="F132" s="2">
        <v>3676</v>
      </c>
      <c r="G132" s="2">
        <v>2698</v>
      </c>
      <c r="H132" s="2">
        <v>3392</v>
      </c>
      <c r="J132" s="2">
        <v>3043</v>
      </c>
      <c r="K132" s="2">
        <v>4575</v>
      </c>
      <c r="L132" s="2">
        <v>5260</v>
      </c>
      <c r="M132" s="2">
        <v>3998</v>
      </c>
      <c r="O132" s="2">
        <v>0</v>
      </c>
      <c r="P132" s="2">
        <f t="shared" ref="P132:P195" si="18">TTEST(E132:H132,J132:M132,2,3)</f>
        <v>0.23141532639087548</v>
      </c>
      <c r="Q132" s="2" t="str">
        <f t="shared" ref="Q132:Q195" si="19">IF(P132&lt;0.001,"***",IF(P132&lt;0.01,"**",IF(P132&lt;0.05,"*","-")))</f>
        <v>-</v>
      </c>
      <c r="R132" s="2">
        <f t="shared" ref="R132:R195" si="20">AVERAGE(E132:H132)</f>
        <v>3465.75</v>
      </c>
      <c r="S132" s="2">
        <f t="shared" ref="S132:S195" si="21">AVERAGE(J132:M132)</f>
        <v>4219</v>
      </c>
      <c r="T132" s="3">
        <f t="shared" ref="T132:T195" si="22">(S132-R132)/SUM(R132:S132)</f>
        <v>9.8018803474413607E-2</v>
      </c>
      <c r="U132" s="2" t="s">
        <v>133</v>
      </c>
      <c r="V132" s="2" t="str">
        <f t="shared" si="17"/>
        <v>SM</v>
      </c>
      <c r="W132" s="14"/>
      <c r="X132" s="14"/>
      <c r="Y132" s="14"/>
      <c r="Z132" s="14"/>
      <c r="AA132" s="14"/>
      <c r="AB132" s="14"/>
      <c r="AC132" s="14"/>
      <c r="AD132" s="14"/>
      <c r="AE132" s="14"/>
      <c r="AF132" s="14"/>
      <c r="AG132" s="14"/>
      <c r="AH132" s="4">
        <f t="shared" ref="AH132:AH195" si="23">S132/R132</f>
        <v>1.2173411238548655</v>
      </c>
    </row>
    <row r="133" spans="1:35" ht="27" customHeight="1" x14ac:dyDescent="0.2">
      <c r="A133" s="1">
        <v>166</v>
      </c>
      <c r="B133" s="1">
        <v>680.61988410000004</v>
      </c>
      <c r="C133" s="1">
        <v>11.991958329999999</v>
      </c>
      <c r="D133" s="1">
        <v>-2</v>
      </c>
      <c r="E133" s="2">
        <v>1698</v>
      </c>
      <c r="F133" s="2">
        <v>1561</v>
      </c>
      <c r="G133" s="2">
        <v>1369</v>
      </c>
      <c r="H133" s="2">
        <v>1670</v>
      </c>
      <c r="J133" s="2">
        <v>2096</v>
      </c>
      <c r="K133" s="2">
        <v>3195</v>
      </c>
      <c r="L133" s="2">
        <v>5168</v>
      </c>
      <c r="M133" s="2">
        <v>3109</v>
      </c>
      <c r="O133" s="2">
        <v>0</v>
      </c>
      <c r="P133" s="2">
        <f t="shared" si="18"/>
        <v>6.5247567547170648E-2</v>
      </c>
      <c r="Q133" s="2" t="str">
        <f t="shared" si="19"/>
        <v>-</v>
      </c>
      <c r="R133" s="2">
        <f t="shared" si="20"/>
        <v>1574.5</v>
      </c>
      <c r="S133" s="2">
        <f t="shared" si="21"/>
        <v>3392</v>
      </c>
      <c r="T133" s="3">
        <f t="shared" si="22"/>
        <v>0.36595187757978453</v>
      </c>
      <c r="U133" s="2" t="s">
        <v>134</v>
      </c>
      <c r="V133" s="2" t="str">
        <f t="shared" si="17"/>
        <v>Cer</v>
      </c>
      <c r="W133" s="14"/>
      <c r="X133" s="14"/>
      <c r="Y133" s="14"/>
      <c r="Z133" s="14"/>
      <c r="AA133" s="14"/>
      <c r="AB133" s="14"/>
      <c r="AC133" s="14"/>
      <c r="AD133" s="14"/>
      <c r="AE133" s="14"/>
      <c r="AF133" s="14"/>
      <c r="AG133" s="14"/>
      <c r="AH133" s="4">
        <f t="shared" si="23"/>
        <v>2.1543347094315655</v>
      </c>
    </row>
    <row r="134" spans="1:35" ht="27" customHeight="1" x14ac:dyDescent="0.2">
      <c r="A134" s="1">
        <v>167</v>
      </c>
      <c r="B134" s="1">
        <v>464.31363599999997</v>
      </c>
      <c r="C134" s="1">
        <v>6.5033854169999996</v>
      </c>
      <c r="D134" s="1">
        <v>-1</v>
      </c>
      <c r="E134" s="2">
        <v>2547</v>
      </c>
      <c r="F134" s="2">
        <v>2203</v>
      </c>
      <c r="G134" s="2">
        <v>1825</v>
      </c>
      <c r="H134" s="2">
        <v>2921</v>
      </c>
      <c r="J134" s="2">
        <v>3385</v>
      </c>
      <c r="K134" s="2">
        <v>5137</v>
      </c>
      <c r="L134" s="2">
        <v>5129</v>
      </c>
      <c r="M134" s="2">
        <v>4781</v>
      </c>
      <c r="O134" s="2">
        <v>47</v>
      </c>
      <c r="P134" s="2">
        <f t="shared" si="18"/>
        <v>6.2572849070436695E-3</v>
      </c>
      <c r="Q134" s="2" t="str">
        <f t="shared" si="19"/>
        <v>**</v>
      </c>
      <c r="R134" s="2">
        <f t="shared" si="20"/>
        <v>2374</v>
      </c>
      <c r="S134" s="2">
        <f t="shared" si="21"/>
        <v>4608</v>
      </c>
      <c r="T134" s="3">
        <f t="shared" si="22"/>
        <v>0.31996562589515898</v>
      </c>
      <c r="U134" s="2" t="s">
        <v>135</v>
      </c>
      <c r="V134" s="2" t="str">
        <f t="shared" si="17"/>
        <v>LPE[p]</v>
      </c>
      <c r="W134" s="14"/>
      <c r="X134" s="14"/>
      <c r="Y134" s="14"/>
      <c r="Z134" s="14"/>
      <c r="AA134" s="14"/>
      <c r="AB134" s="14"/>
      <c r="AC134" s="14"/>
      <c r="AD134" s="14"/>
      <c r="AE134" s="14"/>
      <c r="AF134" s="14"/>
      <c r="AG134" s="14"/>
      <c r="AH134" s="4">
        <f t="shared" si="23"/>
        <v>1.941027801179444</v>
      </c>
    </row>
    <row r="135" spans="1:35" ht="27" customHeight="1" x14ac:dyDescent="0.2">
      <c r="A135" s="1">
        <v>170</v>
      </c>
      <c r="B135" s="1">
        <v>580.36169459999996</v>
      </c>
      <c r="C135" s="1">
        <v>5.546088889</v>
      </c>
      <c r="D135" s="1">
        <v>-1</v>
      </c>
      <c r="E135" s="2">
        <v>2294</v>
      </c>
      <c r="F135" s="2">
        <v>2055</v>
      </c>
      <c r="G135" s="2">
        <v>2041</v>
      </c>
      <c r="H135" s="2">
        <v>2665</v>
      </c>
      <c r="J135" s="2">
        <v>2998</v>
      </c>
      <c r="K135" s="2">
        <v>4965</v>
      </c>
      <c r="L135" s="2">
        <v>4444</v>
      </c>
      <c r="M135" s="2">
        <v>4730</v>
      </c>
      <c r="O135" s="2">
        <v>16</v>
      </c>
      <c r="P135" s="2">
        <f t="shared" si="18"/>
        <v>1.4955530923672392E-2</v>
      </c>
      <c r="Q135" s="2" t="str">
        <f t="shared" si="19"/>
        <v>*</v>
      </c>
      <c r="R135" s="2">
        <f t="shared" si="20"/>
        <v>2263.75</v>
      </c>
      <c r="S135" s="2">
        <f t="shared" si="21"/>
        <v>4284.25</v>
      </c>
      <c r="T135" s="3">
        <f t="shared" si="22"/>
        <v>0.30856750152718387</v>
      </c>
      <c r="U135" s="2" t="s">
        <v>81</v>
      </c>
      <c r="V135" s="2" t="str">
        <f t="shared" si="17"/>
        <v>LPC</v>
      </c>
      <c r="W135" s="14"/>
      <c r="X135" s="14"/>
      <c r="Y135" s="14"/>
      <c r="Z135" s="14"/>
      <c r="AA135" s="14"/>
      <c r="AB135" s="14"/>
      <c r="AC135" s="14"/>
      <c r="AD135" s="14"/>
      <c r="AE135" s="14"/>
      <c r="AF135" s="14"/>
      <c r="AG135" s="14"/>
      <c r="AH135" s="4">
        <f t="shared" si="23"/>
        <v>1.8925455549420209</v>
      </c>
    </row>
    <row r="136" spans="1:35" ht="27" customHeight="1" x14ac:dyDescent="0.2">
      <c r="A136" s="1">
        <v>171</v>
      </c>
      <c r="B136" s="1">
        <v>763.59657519999996</v>
      </c>
      <c r="C136" s="1">
        <v>8.4834499999999995</v>
      </c>
      <c r="D136" s="1">
        <v>-1</v>
      </c>
      <c r="E136" s="2">
        <v>2091</v>
      </c>
      <c r="F136" s="2">
        <v>2130</v>
      </c>
      <c r="G136" s="2">
        <v>2147</v>
      </c>
      <c r="H136" s="2">
        <v>2641</v>
      </c>
      <c r="J136" s="2">
        <v>3700</v>
      </c>
      <c r="K136" s="2">
        <v>4381</v>
      </c>
      <c r="L136" s="2">
        <v>4668</v>
      </c>
      <c r="M136" s="2">
        <v>4956</v>
      </c>
      <c r="O136" s="2">
        <v>11</v>
      </c>
      <c r="P136" s="2">
        <f t="shared" si="18"/>
        <v>1.3886866811056958E-3</v>
      </c>
      <c r="Q136" s="2" t="str">
        <f t="shared" si="19"/>
        <v>**</v>
      </c>
      <c r="R136" s="2">
        <f t="shared" si="20"/>
        <v>2252.25</v>
      </c>
      <c r="S136" s="2">
        <f t="shared" si="21"/>
        <v>4426.25</v>
      </c>
      <c r="T136" s="3">
        <f t="shared" si="22"/>
        <v>0.3255221980983754</v>
      </c>
      <c r="U136" s="2" t="s">
        <v>136</v>
      </c>
      <c r="V136" s="2" t="str">
        <f t="shared" si="17"/>
        <v>SM</v>
      </c>
      <c r="W136" s="14"/>
      <c r="X136" s="14"/>
      <c r="Y136" s="14"/>
      <c r="Z136" s="14"/>
      <c r="AA136" s="14"/>
      <c r="AB136" s="14"/>
      <c r="AC136" s="14"/>
      <c r="AD136" s="14"/>
      <c r="AE136" s="14"/>
      <c r="AF136" s="14"/>
      <c r="AG136" s="14"/>
      <c r="AH136" s="4">
        <f t="shared" si="23"/>
        <v>1.9652569652569654</v>
      </c>
    </row>
    <row r="137" spans="1:35" ht="27" customHeight="1" x14ac:dyDescent="0.2">
      <c r="A137" s="1">
        <v>174</v>
      </c>
      <c r="B137" s="1">
        <v>892.60637770000005</v>
      </c>
      <c r="C137" s="1">
        <v>8.7975541669999995</v>
      </c>
      <c r="D137" s="1">
        <v>-1</v>
      </c>
      <c r="E137" s="2">
        <v>2839</v>
      </c>
      <c r="F137" s="2">
        <v>2472</v>
      </c>
      <c r="G137" s="2">
        <v>1870</v>
      </c>
      <c r="H137" s="2">
        <v>2226</v>
      </c>
      <c r="J137" s="2">
        <v>3092</v>
      </c>
      <c r="K137" s="2">
        <v>3982</v>
      </c>
      <c r="L137" s="2">
        <v>4816</v>
      </c>
      <c r="M137" s="2">
        <v>3776</v>
      </c>
      <c r="O137" s="2">
        <v>27</v>
      </c>
      <c r="P137" s="2">
        <f t="shared" si="18"/>
        <v>1.3421266988576611E-2</v>
      </c>
      <c r="Q137" s="2" t="str">
        <f t="shared" si="19"/>
        <v>*</v>
      </c>
      <c r="R137" s="2">
        <f t="shared" si="20"/>
        <v>2351.75</v>
      </c>
      <c r="S137" s="2">
        <f t="shared" si="21"/>
        <v>3916.5</v>
      </c>
      <c r="T137" s="3">
        <f t="shared" si="22"/>
        <v>0.24963107725441711</v>
      </c>
      <c r="U137" s="2" t="s">
        <v>137</v>
      </c>
      <c r="V137" s="2" t="str">
        <f t="shared" ref="V137:V163" si="24">IF(ISERROR(FIND(":M",U137)),IFERROR(LEFT(U137,FIND("(",U137)-1),IF(LEN(U137)&gt;0,"その他","")),"付加体")</f>
        <v>PC</v>
      </c>
      <c r="W137" s="14"/>
      <c r="X137" s="14"/>
      <c r="Y137" s="14"/>
      <c r="Z137" s="14"/>
      <c r="AA137" s="14"/>
      <c r="AB137" s="14"/>
      <c r="AC137" s="14"/>
      <c r="AD137" s="14"/>
      <c r="AE137" s="14"/>
      <c r="AF137" s="14"/>
      <c r="AG137" s="14"/>
      <c r="AH137" s="4">
        <f t="shared" si="23"/>
        <v>1.6653555862655469</v>
      </c>
    </row>
    <row r="138" spans="1:35" ht="27" customHeight="1" x14ac:dyDescent="0.2">
      <c r="A138" s="1">
        <v>175</v>
      </c>
      <c r="B138" s="1">
        <v>597.30479449999996</v>
      </c>
      <c r="C138" s="1">
        <v>5.142694444</v>
      </c>
      <c r="D138" s="1">
        <v>-1</v>
      </c>
      <c r="E138" s="2">
        <v>3644</v>
      </c>
      <c r="F138" s="2">
        <v>3092</v>
      </c>
      <c r="G138" s="2">
        <v>2943</v>
      </c>
      <c r="H138" s="2">
        <v>3639</v>
      </c>
      <c r="J138" s="2">
        <v>2824</v>
      </c>
      <c r="K138" s="2">
        <v>4744</v>
      </c>
      <c r="L138" s="2">
        <v>5352</v>
      </c>
      <c r="M138" s="2">
        <v>4813</v>
      </c>
      <c r="O138" s="2">
        <v>16</v>
      </c>
      <c r="P138" s="2">
        <f t="shared" si="18"/>
        <v>0.13802406832640737</v>
      </c>
      <c r="Q138" s="2" t="str">
        <f t="shared" si="19"/>
        <v>-</v>
      </c>
      <c r="R138" s="2">
        <f t="shared" si="20"/>
        <v>3329.5</v>
      </c>
      <c r="S138" s="2">
        <f t="shared" si="21"/>
        <v>4433.25</v>
      </c>
      <c r="T138" s="3">
        <f t="shared" si="22"/>
        <v>0.14218543686193683</v>
      </c>
      <c r="U138" s="2" t="s">
        <v>138</v>
      </c>
      <c r="V138" s="2" t="str">
        <f t="shared" si="24"/>
        <v>LPI</v>
      </c>
      <c r="W138" s="14"/>
      <c r="X138" s="14"/>
      <c r="Y138" s="14"/>
      <c r="Z138" s="14"/>
      <c r="AA138" s="14"/>
      <c r="AB138" s="14"/>
      <c r="AC138" s="14"/>
      <c r="AD138" s="14"/>
      <c r="AE138" s="14"/>
      <c r="AF138" s="14"/>
      <c r="AG138" s="14"/>
      <c r="AH138" s="4">
        <f t="shared" si="23"/>
        <v>1.3315062321669919</v>
      </c>
    </row>
    <row r="139" spans="1:35" ht="27" customHeight="1" x14ac:dyDescent="0.2">
      <c r="A139" s="1">
        <v>176</v>
      </c>
      <c r="B139" s="1">
        <v>720.49698679999995</v>
      </c>
      <c r="C139" s="1">
        <v>8.7285583330000005</v>
      </c>
      <c r="D139" s="1">
        <v>-1</v>
      </c>
      <c r="E139" s="2">
        <v>3304</v>
      </c>
      <c r="F139" s="2">
        <v>2961</v>
      </c>
      <c r="G139" s="2">
        <v>2618</v>
      </c>
      <c r="H139" s="2">
        <v>3389</v>
      </c>
      <c r="J139" s="2">
        <v>2437</v>
      </c>
      <c r="K139" s="2">
        <v>3267</v>
      </c>
      <c r="L139" s="2">
        <v>4802</v>
      </c>
      <c r="M139" s="2">
        <v>3984</v>
      </c>
      <c r="O139" s="2">
        <v>0</v>
      </c>
      <c r="P139" s="2">
        <f t="shared" si="18"/>
        <v>0.36206656363345663</v>
      </c>
      <c r="Q139" s="2" t="str">
        <f t="shared" si="19"/>
        <v>-</v>
      </c>
      <c r="R139" s="2">
        <f t="shared" si="20"/>
        <v>3068</v>
      </c>
      <c r="S139" s="2">
        <f t="shared" si="21"/>
        <v>3622.5</v>
      </c>
      <c r="T139" s="3">
        <f t="shared" si="22"/>
        <v>8.2878708616695315E-2</v>
      </c>
      <c r="U139" s="2" t="s">
        <v>139</v>
      </c>
      <c r="V139" s="2" t="str">
        <f t="shared" si="24"/>
        <v>PE[p]</v>
      </c>
      <c r="W139" s="14"/>
      <c r="X139" s="14"/>
      <c r="Y139" s="14"/>
      <c r="Z139" s="14"/>
      <c r="AA139" s="14"/>
      <c r="AB139" s="14"/>
      <c r="AC139" s="14"/>
      <c r="AD139" s="14"/>
      <c r="AE139" s="14"/>
      <c r="AF139" s="14"/>
      <c r="AG139" s="14"/>
      <c r="AH139" s="4">
        <f t="shared" si="23"/>
        <v>1.1807366362451108</v>
      </c>
    </row>
    <row r="140" spans="1:35" ht="27" customHeight="1" x14ac:dyDescent="0.2">
      <c r="A140" s="1">
        <v>177</v>
      </c>
      <c r="B140" s="1">
        <v>924.97278559999995</v>
      </c>
      <c r="C140" s="1">
        <v>6.97675</v>
      </c>
      <c r="D140" s="1">
        <v>-2</v>
      </c>
      <c r="E140" s="2">
        <v>2624</v>
      </c>
      <c r="F140" s="2">
        <v>1990</v>
      </c>
      <c r="G140" s="2">
        <v>1867</v>
      </c>
      <c r="H140" s="2">
        <v>1891</v>
      </c>
      <c r="J140" s="2">
        <v>2881</v>
      </c>
      <c r="K140" s="2">
        <v>3721</v>
      </c>
      <c r="L140" s="2">
        <v>4758</v>
      </c>
      <c r="M140" s="2">
        <v>3669</v>
      </c>
      <c r="O140" s="2">
        <v>11</v>
      </c>
      <c r="P140" s="2">
        <f t="shared" si="18"/>
        <v>1.5424008105056841E-2</v>
      </c>
      <c r="Q140" s="2" t="str">
        <f t="shared" si="19"/>
        <v>*</v>
      </c>
      <c r="R140" s="2">
        <f t="shared" si="20"/>
        <v>2093</v>
      </c>
      <c r="S140" s="2">
        <f t="shared" si="21"/>
        <v>3757.25</v>
      </c>
      <c r="T140" s="3">
        <f t="shared" si="22"/>
        <v>0.28447502243493866</v>
      </c>
      <c r="U140" s="2" t="s">
        <v>140</v>
      </c>
      <c r="V140" s="2" t="str">
        <f t="shared" si="24"/>
        <v>AcGD1</v>
      </c>
      <c r="W140" s="14"/>
      <c r="X140" s="14"/>
      <c r="Y140" s="14"/>
      <c r="Z140" s="14"/>
      <c r="AA140" s="14"/>
      <c r="AB140" s="14"/>
      <c r="AC140" s="14"/>
      <c r="AD140" s="14"/>
      <c r="AE140" s="14"/>
      <c r="AF140" s="14"/>
      <c r="AG140" s="14"/>
      <c r="AH140" s="4">
        <f t="shared" si="23"/>
        <v>1.7951505016722409</v>
      </c>
    </row>
    <row r="141" spans="1:35" ht="27" customHeight="1" x14ac:dyDescent="0.2">
      <c r="A141" s="1">
        <v>178</v>
      </c>
      <c r="B141" s="1">
        <v>911.96369719999996</v>
      </c>
      <c r="C141" s="1">
        <v>6.97675</v>
      </c>
      <c r="D141" s="1">
        <v>-2</v>
      </c>
      <c r="E141" s="2">
        <v>2305</v>
      </c>
      <c r="F141" s="2">
        <v>1871</v>
      </c>
      <c r="G141" s="2">
        <v>1488</v>
      </c>
      <c r="H141" s="2">
        <v>1557</v>
      </c>
      <c r="J141" s="2">
        <v>3155</v>
      </c>
      <c r="K141" s="2">
        <v>4146</v>
      </c>
      <c r="L141" s="2">
        <v>4730</v>
      </c>
      <c r="M141" s="2">
        <v>3502</v>
      </c>
      <c r="O141" s="2">
        <v>6</v>
      </c>
      <c r="P141" s="2">
        <f t="shared" si="18"/>
        <v>4.2848199265021585E-3</v>
      </c>
      <c r="Q141" s="2" t="str">
        <f t="shared" si="19"/>
        <v>**</v>
      </c>
      <c r="R141" s="2">
        <f t="shared" si="20"/>
        <v>1805.25</v>
      </c>
      <c r="S141" s="2">
        <f t="shared" si="21"/>
        <v>3883.25</v>
      </c>
      <c r="T141" s="3">
        <f t="shared" si="22"/>
        <v>0.36529840907093258</v>
      </c>
      <c r="U141" s="2" t="s">
        <v>141</v>
      </c>
      <c r="V141" s="2" t="str">
        <f t="shared" si="24"/>
        <v>GD1[NeuGc]</v>
      </c>
      <c r="W141" s="14"/>
      <c r="X141" s="14"/>
      <c r="Y141" s="14"/>
      <c r="Z141" s="14"/>
      <c r="AA141" s="14"/>
      <c r="AB141" s="14"/>
      <c r="AC141" s="14"/>
      <c r="AD141" s="14"/>
      <c r="AE141" s="14"/>
      <c r="AF141" s="14"/>
      <c r="AG141" s="14"/>
      <c r="AH141" s="4">
        <f t="shared" si="23"/>
        <v>2.1510871070488853</v>
      </c>
    </row>
    <row r="142" spans="1:35" ht="27" customHeight="1" x14ac:dyDescent="0.2">
      <c r="A142" s="1">
        <v>181</v>
      </c>
      <c r="B142" s="1">
        <v>832.60686510000005</v>
      </c>
      <c r="C142" s="1">
        <v>9.3825000000000003</v>
      </c>
      <c r="D142" s="1">
        <v>-1</v>
      </c>
      <c r="E142" s="2">
        <v>3380</v>
      </c>
      <c r="F142" s="2">
        <v>3017</v>
      </c>
      <c r="G142" s="2">
        <v>2436</v>
      </c>
      <c r="H142" s="2">
        <v>2994</v>
      </c>
      <c r="J142" s="2">
        <v>3391</v>
      </c>
      <c r="K142" s="2">
        <v>3661</v>
      </c>
      <c r="L142" s="2">
        <v>4674</v>
      </c>
      <c r="M142" s="2">
        <v>4135</v>
      </c>
      <c r="O142" s="2">
        <v>21</v>
      </c>
      <c r="P142" s="2">
        <f t="shared" si="18"/>
        <v>2.97239741825274E-2</v>
      </c>
      <c r="Q142" s="2" t="str">
        <f t="shared" si="19"/>
        <v>*</v>
      </c>
      <c r="R142" s="2">
        <f t="shared" si="20"/>
        <v>2956.75</v>
      </c>
      <c r="S142" s="2">
        <f t="shared" si="21"/>
        <v>3965.25</v>
      </c>
      <c r="T142" s="3">
        <f t="shared" si="22"/>
        <v>0.14569488587113552</v>
      </c>
      <c r="U142" s="2" t="s">
        <v>142</v>
      </c>
      <c r="V142" s="2" t="str">
        <f t="shared" si="24"/>
        <v>PC</v>
      </c>
      <c r="W142" s="14"/>
      <c r="X142" s="14"/>
      <c r="Y142" s="14"/>
      <c r="Z142" s="14"/>
      <c r="AA142" s="14"/>
      <c r="AB142" s="14"/>
      <c r="AC142" s="14"/>
      <c r="AD142" s="14"/>
      <c r="AE142" s="14"/>
      <c r="AF142" s="14"/>
      <c r="AG142" s="14"/>
      <c r="AH142" s="4">
        <f t="shared" si="23"/>
        <v>1.3410839604295257</v>
      </c>
      <c r="AI142" s="2" t="s">
        <v>678</v>
      </c>
    </row>
    <row r="143" spans="1:35" ht="27" customHeight="1" x14ac:dyDescent="0.2">
      <c r="A143" s="1">
        <v>183</v>
      </c>
      <c r="B143" s="1">
        <v>747.51720929999999</v>
      </c>
      <c r="C143" s="1">
        <v>7.791283333</v>
      </c>
      <c r="D143" s="1">
        <v>-1</v>
      </c>
      <c r="E143" s="2">
        <v>1302</v>
      </c>
      <c r="F143" s="2">
        <v>1035</v>
      </c>
      <c r="G143" s="2">
        <v>2200</v>
      </c>
      <c r="H143" s="2">
        <v>1806</v>
      </c>
      <c r="J143" s="2">
        <v>1327</v>
      </c>
      <c r="K143" s="2">
        <v>2258</v>
      </c>
      <c r="L143" s="2">
        <v>4434</v>
      </c>
      <c r="M143" s="2">
        <v>3212</v>
      </c>
      <c r="O143" s="2">
        <v>36</v>
      </c>
      <c r="P143" s="2">
        <f t="shared" si="18"/>
        <v>0.16394935704569041</v>
      </c>
      <c r="Q143" s="2" t="str">
        <f t="shared" si="19"/>
        <v>-</v>
      </c>
      <c r="R143" s="2">
        <f t="shared" si="20"/>
        <v>1585.75</v>
      </c>
      <c r="S143" s="2">
        <f t="shared" si="21"/>
        <v>2807.75</v>
      </c>
      <c r="T143" s="3">
        <f t="shared" si="22"/>
        <v>0.27813815864345054</v>
      </c>
      <c r="U143" s="2" t="s">
        <v>143</v>
      </c>
      <c r="V143" s="2" t="str">
        <f t="shared" si="24"/>
        <v>BMP</v>
      </c>
      <c r="W143" s="14"/>
      <c r="X143" s="14"/>
      <c r="Y143" s="14"/>
      <c r="Z143" s="14"/>
      <c r="AA143" s="14"/>
      <c r="AB143" s="14"/>
      <c r="AC143" s="14"/>
      <c r="AD143" s="14"/>
      <c r="AE143" s="14"/>
      <c r="AF143" s="14"/>
      <c r="AG143" s="14"/>
      <c r="AH143" s="4">
        <f t="shared" si="23"/>
        <v>1.7706132744758001</v>
      </c>
    </row>
    <row r="144" spans="1:35" ht="27" customHeight="1" x14ac:dyDescent="0.2">
      <c r="A144" s="1">
        <v>187</v>
      </c>
      <c r="B144" s="1">
        <v>778.56018730000005</v>
      </c>
      <c r="C144" s="1">
        <v>8.5899187500000007</v>
      </c>
      <c r="D144" s="1">
        <v>-1</v>
      </c>
      <c r="E144" s="2">
        <v>2361</v>
      </c>
      <c r="F144" s="2">
        <v>2170</v>
      </c>
      <c r="G144" s="2">
        <v>2264</v>
      </c>
      <c r="H144" s="2">
        <v>2636</v>
      </c>
      <c r="J144" s="2">
        <v>2484</v>
      </c>
      <c r="K144" s="2">
        <v>2766</v>
      </c>
      <c r="L144" s="2">
        <v>4317</v>
      </c>
      <c r="M144" s="2">
        <v>4060</v>
      </c>
      <c r="O144" s="2">
        <v>21</v>
      </c>
      <c r="P144" s="2">
        <f t="shared" si="18"/>
        <v>0.10344114480633837</v>
      </c>
      <c r="Q144" s="2" t="str">
        <f t="shared" si="19"/>
        <v>-</v>
      </c>
      <c r="R144" s="2">
        <f t="shared" si="20"/>
        <v>2357.75</v>
      </c>
      <c r="S144" s="2">
        <f t="shared" si="21"/>
        <v>3406.75</v>
      </c>
      <c r="T144" s="3">
        <f t="shared" si="22"/>
        <v>0.18197588689391969</v>
      </c>
      <c r="U144" s="2" t="s">
        <v>144</v>
      </c>
      <c r="V144" s="2" t="str">
        <f t="shared" si="24"/>
        <v>PC</v>
      </c>
      <c r="W144" s="14"/>
      <c r="X144" s="14"/>
      <c r="Y144" s="14"/>
      <c r="Z144" s="14"/>
      <c r="AA144" s="14"/>
      <c r="AB144" s="14"/>
      <c r="AC144" s="14"/>
      <c r="AD144" s="14"/>
      <c r="AE144" s="14"/>
      <c r="AF144" s="14"/>
      <c r="AG144" s="14"/>
      <c r="AH144" s="4">
        <f t="shared" si="23"/>
        <v>1.4449157035309088</v>
      </c>
    </row>
    <row r="145" spans="1:35" ht="27" customHeight="1" x14ac:dyDescent="0.2">
      <c r="A145" s="1">
        <v>191</v>
      </c>
      <c r="B145" s="1">
        <v>738.50809979999997</v>
      </c>
      <c r="C145" s="1">
        <v>8.763058333</v>
      </c>
      <c r="D145" s="1">
        <v>-1</v>
      </c>
      <c r="E145" s="2">
        <v>2418</v>
      </c>
      <c r="F145" s="2">
        <v>2150</v>
      </c>
      <c r="G145" s="2">
        <v>1809</v>
      </c>
      <c r="H145" s="2">
        <v>2414</v>
      </c>
      <c r="J145" s="2">
        <v>2947</v>
      </c>
      <c r="K145" s="2">
        <v>3737</v>
      </c>
      <c r="L145" s="2">
        <v>4229</v>
      </c>
      <c r="M145" s="2">
        <v>3659</v>
      </c>
      <c r="O145" s="2">
        <v>16</v>
      </c>
      <c r="P145" s="2">
        <f t="shared" si="18"/>
        <v>5.9140538621658073E-3</v>
      </c>
      <c r="Q145" s="2" t="str">
        <f t="shared" si="19"/>
        <v>**</v>
      </c>
      <c r="R145" s="2">
        <f t="shared" si="20"/>
        <v>2197.75</v>
      </c>
      <c r="S145" s="2">
        <f t="shared" si="21"/>
        <v>3643</v>
      </c>
      <c r="T145" s="3">
        <f t="shared" si="22"/>
        <v>0.24744253734537516</v>
      </c>
      <c r="U145" s="2" t="s">
        <v>145</v>
      </c>
      <c r="V145" s="2" t="str">
        <f t="shared" si="24"/>
        <v>PE</v>
      </c>
      <c r="W145" s="14"/>
      <c r="X145" s="14"/>
      <c r="Y145" s="14"/>
      <c r="Z145" s="14"/>
      <c r="AA145" s="14"/>
      <c r="AB145" s="14"/>
      <c r="AC145" s="14"/>
      <c r="AD145" s="14"/>
      <c r="AE145" s="14"/>
      <c r="AF145" s="14"/>
      <c r="AG145" s="14"/>
      <c r="AH145" s="4">
        <f t="shared" si="23"/>
        <v>1.6576043681037425</v>
      </c>
    </row>
    <row r="146" spans="1:35" ht="27" customHeight="1" x14ac:dyDescent="0.2">
      <c r="A146" s="1">
        <v>192</v>
      </c>
      <c r="B146" s="1">
        <v>873.70582339999999</v>
      </c>
      <c r="C146" s="1">
        <v>10.797741670000001</v>
      </c>
      <c r="D146" s="1">
        <v>-1</v>
      </c>
      <c r="E146" s="2">
        <v>1445</v>
      </c>
      <c r="F146" s="2">
        <v>1467</v>
      </c>
      <c r="G146" s="2">
        <v>1467</v>
      </c>
      <c r="H146" s="2">
        <v>1958</v>
      </c>
      <c r="J146" s="2">
        <v>2279</v>
      </c>
      <c r="K146" s="2">
        <v>3199</v>
      </c>
      <c r="L146" s="2">
        <v>4204</v>
      </c>
      <c r="M146" s="2">
        <v>3887</v>
      </c>
      <c r="O146" s="2">
        <v>0</v>
      </c>
      <c r="P146" s="2">
        <f t="shared" si="18"/>
        <v>1.9742380119593901E-2</v>
      </c>
      <c r="Q146" s="2" t="str">
        <f t="shared" si="19"/>
        <v>*</v>
      </c>
      <c r="R146" s="2">
        <f t="shared" si="20"/>
        <v>1584.25</v>
      </c>
      <c r="S146" s="2">
        <f t="shared" si="21"/>
        <v>3392.25</v>
      </c>
      <c r="T146" s="3">
        <f t="shared" si="22"/>
        <v>0.36330754546367927</v>
      </c>
      <c r="U146" s="2" t="s">
        <v>146</v>
      </c>
      <c r="V146" s="2" t="str">
        <f t="shared" si="24"/>
        <v>SM</v>
      </c>
      <c r="W146" s="14"/>
      <c r="X146" s="14"/>
      <c r="Y146" s="14"/>
      <c r="Z146" s="14"/>
      <c r="AA146" s="14"/>
      <c r="AB146" s="14"/>
      <c r="AC146" s="14"/>
      <c r="AD146" s="14"/>
      <c r="AE146" s="14"/>
      <c r="AF146" s="14"/>
      <c r="AG146" s="14"/>
      <c r="AH146" s="4">
        <f t="shared" si="23"/>
        <v>2.1412340224080797</v>
      </c>
    </row>
    <row r="147" spans="1:35" ht="27" customHeight="1" x14ac:dyDescent="0.2">
      <c r="A147" s="1">
        <v>194</v>
      </c>
      <c r="B147" s="1">
        <v>845.674577</v>
      </c>
      <c r="C147" s="1">
        <v>10.45167917</v>
      </c>
      <c r="D147" s="1">
        <v>-1</v>
      </c>
      <c r="E147" s="2">
        <v>2138</v>
      </c>
      <c r="F147" s="2">
        <v>2110</v>
      </c>
      <c r="G147" s="2">
        <v>2327</v>
      </c>
      <c r="H147" s="2">
        <v>2431</v>
      </c>
      <c r="J147" s="2">
        <v>2265</v>
      </c>
      <c r="K147" s="2">
        <v>2675</v>
      </c>
      <c r="L147" s="2">
        <v>4149</v>
      </c>
      <c r="M147" s="2">
        <v>3143</v>
      </c>
      <c r="O147" s="2">
        <v>0</v>
      </c>
      <c r="P147" s="2">
        <f t="shared" si="18"/>
        <v>0.13950675018941544</v>
      </c>
      <c r="Q147" s="2" t="str">
        <f t="shared" si="19"/>
        <v>-</v>
      </c>
      <c r="R147" s="2">
        <f t="shared" si="20"/>
        <v>2251.5</v>
      </c>
      <c r="S147" s="2">
        <f t="shared" si="21"/>
        <v>3058</v>
      </c>
      <c r="T147" s="3">
        <f t="shared" si="22"/>
        <v>0.15189754214144457</v>
      </c>
      <c r="U147" s="2" t="s">
        <v>147</v>
      </c>
      <c r="V147" s="2" t="str">
        <f t="shared" si="24"/>
        <v>SM</v>
      </c>
      <c r="W147" s="14"/>
      <c r="X147" s="14"/>
      <c r="Y147" s="14"/>
      <c r="Z147" s="14"/>
      <c r="AA147" s="14"/>
      <c r="AB147" s="14"/>
      <c r="AC147" s="14"/>
      <c r="AD147" s="14"/>
      <c r="AE147" s="14"/>
      <c r="AF147" s="14"/>
      <c r="AG147" s="14"/>
      <c r="AH147" s="4">
        <f t="shared" si="23"/>
        <v>1.3582056406839884</v>
      </c>
    </row>
    <row r="148" spans="1:35" ht="27" customHeight="1" x14ac:dyDescent="0.2">
      <c r="A148" s="1">
        <v>196</v>
      </c>
      <c r="B148" s="1">
        <v>903.9658475</v>
      </c>
      <c r="C148" s="1">
        <v>6.97675</v>
      </c>
      <c r="D148" s="1">
        <v>-2</v>
      </c>
      <c r="E148" s="2">
        <v>1485</v>
      </c>
      <c r="F148" s="2">
        <v>1158</v>
      </c>
      <c r="G148" s="2">
        <v>1308</v>
      </c>
      <c r="H148" s="2">
        <v>1150</v>
      </c>
      <c r="J148" s="2">
        <v>2359</v>
      </c>
      <c r="K148" s="2">
        <v>2838</v>
      </c>
      <c r="L148" s="2">
        <v>4081</v>
      </c>
      <c r="M148" s="2">
        <v>3364</v>
      </c>
      <c r="O148" s="2">
        <v>0</v>
      </c>
      <c r="P148" s="2">
        <f t="shared" si="18"/>
        <v>1.2505218160727192E-2</v>
      </c>
      <c r="Q148" s="2" t="str">
        <f t="shared" si="19"/>
        <v>*</v>
      </c>
      <c r="R148" s="2">
        <f t="shared" si="20"/>
        <v>1275.25</v>
      </c>
      <c r="S148" s="2">
        <f t="shared" si="21"/>
        <v>3160.5</v>
      </c>
      <c r="T148" s="3">
        <f t="shared" si="22"/>
        <v>0.42501268105731838</v>
      </c>
      <c r="U148" s="2" t="s">
        <v>148</v>
      </c>
      <c r="V148" s="2" t="str">
        <f t="shared" si="24"/>
        <v>GD1</v>
      </c>
      <c r="W148" s="14"/>
      <c r="X148" s="14"/>
      <c r="Y148" s="14"/>
      <c r="Z148" s="14"/>
      <c r="AA148" s="14"/>
      <c r="AB148" s="14"/>
      <c r="AC148" s="14"/>
      <c r="AD148" s="14"/>
      <c r="AE148" s="14"/>
      <c r="AF148" s="14"/>
      <c r="AG148" s="14"/>
      <c r="AH148" s="4">
        <f t="shared" si="23"/>
        <v>2.4783375808664969</v>
      </c>
    </row>
    <row r="149" spans="1:35" ht="27" customHeight="1" x14ac:dyDescent="0.2">
      <c r="A149" s="1">
        <v>199</v>
      </c>
      <c r="B149" s="1">
        <v>465.30503169999997</v>
      </c>
      <c r="C149" s="1">
        <v>6.5364833329999996</v>
      </c>
      <c r="D149" s="1">
        <v>-2</v>
      </c>
      <c r="E149" s="2">
        <v>1901</v>
      </c>
      <c r="F149" s="2">
        <v>1598</v>
      </c>
      <c r="G149" s="2">
        <v>1391</v>
      </c>
      <c r="H149" s="2">
        <v>1737</v>
      </c>
      <c r="J149" s="2">
        <v>2296</v>
      </c>
      <c r="K149" s="2">
        <v>3826</v>
      </c>
      <c r="L149" s="2">
        <v>3869</v>
      </c>
      <c r="M149" s="2">
        <v>2707</v>
      </c>
      <c r="O149" s="2">
        <v>164</v>
      </c>
      <c r="P149" s="2">
        <f t="shared" si="18"/>
        <v>2.7459612865530409E-2</v>
      </c>
      <c r="Q149" s="2" t="str">
        <f t="shared" si="19"/>
        <v>*</v>
      </c>
      <c r="R149" s="2">
        <f t="shared" si="20"/>
        <v>1656.75</v>
      </c>
      <c r="S149" s="2">
        <f t="shared" si="21"/>
        <v>3174.5</v>
      </c>
      <c r="T149" s="3">
        <f t="shared" si="22"/>
        <v>0.31415265200517467</v>
      </c>
      <c r="U149" s="2" t="s">
        <v>679</v>
      </c>
      <c r="V149" s="2" t="str">
        <f t="shared" si="24"/>
        <v>その他</v>
      </c>
      <c r="W149" s="14"/>
      <c r="X149" s="14"/>
      <c r="Y149" s="14"/>
      <c r="Z149" s="14"/>
      <c r="AA149" s="14"/>
      <c r="AB149" s="14"/>
      <c r="AC149" s="14"/>
      <c r="AD149" s="14"/>
      <c r="AE149" s="14"/>
      <c r="AF149" s="14"/>
      <c r="AG149" s="14"/>
      <c r="AH149" s="4">
        <f t="shared" si="23"/>
        <v>1.9161007997585635</v>
      </c>
    </row>
    <row r="150" spans="1:35" ht="27" customHeight="1" x14ac:dyDescent="0.2">
      <c r="A150" s="1">
        <v>201</v>
      </c>
      <c r="B150" s="1">
        <v>1454.0123189999999</v>
      </c>
      <c r="C150" s="1">
        <v>14.92235625</v>
      </c>
      <c r="D150" s="1">
        <v>-1</v>
      </c>
      <c r="E150" s="2">
        <v>2777</v>
      </c>
      <c r="F150" s="2">
        <v>2641</v>
      </c>
      <c r="G150" s="2">
        <v>1702</v>
      </c>
      <c r="H150" s="2">
        <v>2236</v>
      </c>
      <c r="J150" s="2">
        <v>1898</v>
      </c>
      <c r="K150" s="2">
        <v>2288</v>
      </c>
      <c r="L150" s="2">
        <v>3833</v>
      </c>
      <c r="M150" s="2">
        <v>2218</v>
      </c>
      <c r="O150" s="2">
        <v>0</v>
      </c>
      <c r="P150" s="2">
        <f t="shared" si="18"/>
        <v>0.67653994111299987</v>
      </c>
      <c r="Q150" s="2" t="str">
        <f t="shared" si="19"/>
        <v>-</v>
      </c>
      <c r="R150" s="2">
        <f t="shared" si="20"/>
        <v>2339</v>
      </c>
      <c r="S150" s="2">
        <f t="shared" si="21"/>
        <v>2559.25</v>
      </c>
      <c r="T150" s="3">
        <f t="shared" si="22"/>
        <v>4.4965038534170367E-2</v>
      </c>
      <c r="U150" s="2" t="s">
        <v>429</v>
      </c>
      <c r="V150" s="2" t="str">
        <f t="shared" si="24"/>
        <v>CL</v>
      </c>
      <c r="W150" s="14"/>
      <c r="X150" s="14"/>
      <c r="Y150" s="14"/>
      <c r="Z150" s="14"/>
      <c r="AA150" s="14"/>
      <c r="AB150" s="14"/>
      <c r="AC150" s="14"/>
      <c r="AD150" s="14"/>
      <c r="AE150" s="14"/>
      <c r="AF150" s="14"/>
      <c r="AG150" s="14"/>
      <c r="AH150" s="4">
        <f t="shared" si="23"/>
        <v>1.094164172723386</v>
      </c>
    </row>
    <row r="151" spans="1:35" ht="27" customHeight="1" x14ac:dyDescent="0.2">
      <c r="A151" s="1">
        <v>204</v>
      </c>
      <c r="B151" s="1">
        <v>598.54037300000005</v>
      </c>
      <c r="C151" s="1">
        <v>9.5427374999999994</v>
      </c>
      <c r="D151" s="1">
        <v>-1</v>
      </c>
      <c r="E151" s="2">
        <v>702</v>
      </c>
      <c r="F151" s="2">
        <v>660</v>
      </c>
      <c r="G151" s="2">
        <v>561</v>
      </c>
      <c r="H151" s="2">
        <v>761</v>
      </c>
      <c r="J151" s="2">
        <v>2312</v>
      </c>
      <c r="K151" s="2">
        <v>3444</v>
      </c>
      <c r="L151" s="2">
        <v>3756</v>
      </c>
      <c r="M151" s="2">
        <v>2314</v>
      </c>
      <c r="O151" s="2">
        <v>23</v>
      </c>
      <c r="P151" s="2">
        <f t="shared" si="18"/>
        <v>8.5342151739959508E-3</v>
      </c>
      <c r="Q151" s="2" t="str">
        <f t="shared" si="19"/>
        <v>**</v>
      </c>
      <c r="R151" s="2">
        <f t="shared" si="20"/>
        <v>671</v>
      </c>
      <c r="S151" s="2">
        <f t="shared" si="21"/>
        <v>2956.5</v>
      </c>
      <c r="T151" s="3">
        <f t="shared" si="22"/>
        <v>0.63004824259131631</v>
      </c>
      <c r="U151" s="2" t="s">
        <v>149</v>
      </c>
      <c r="V151" s="2" t="str">
        <f t="shared" si="24"/>
        <v>Cer</v>
      </c>
      <c r="W151" s="14"/>
      <c r="X151" s="14"/>
      <c r="Y151" s="14"/>
      <c r="Z151" s="14"/>
      <c r="AA151" s="14"/>
      <c r="AB151" s="14"/>
      <c r="AC151" s="14"/>
      <c r="AD151" s="14"/>
      <c r="AE151" s="14"/>
      <c r="AF151" s="14"/>
      <c r="AG151" s="14"/>
      <c r="AH151" s="4">
        <f t="shared" si="23"/>
        <v>4.4061102831594638</v>
      </c>
    </row>
    <row r="152" spans="1:35" ht="27" hidden="1" customHeight="1" x14ac:dyDescent="0.2">
      <c r="A152" s="1">
        <v>205</v>
      </c>
      <c r="B152" s="1">
        <v>485.33743010000001</v>
      </c>
      <c r="C152" s="1">
        <v>5.6200791670000001</v>
      </c>
      <c r="D152" s="1">
        <v>-1</v>
      </c>
      <c r="E152" s="2">
        <v>3103</v>
      </c>
      <c r="F152" s="2">
        <v>3696</v>
      </c>
      <c r="G152" s="2">
        <v>3522</v>
      </c>
      <c r="H152" s="2">
        <v>3668</v>
      </c>
      <c r="J152" s="2">
        <v>3334</v>
      </c>
      <c r="K152" s="2">
        <v>3755</v>
      </c>
      <c r="L152" s="2">
        <v>3170</v>
      </c>
      <c r="M152" s="2">
        <v>3520</v>
      </c>
      <c r="O152" s="2">
        <v>2277</v>
      </c>
      <c r="P152" s="2">
        <f t="shared" si="18"/>
        <v>0.7871013358264054</v>
      </c>
      <c r="Q152" s="2" t="str">
        <f t="shared" si="19"/>
        <v>-</v>
      </c>
      <c r="R152" s="2">
        <f t="shared" si="20"/>
        <v>3497.25</v>
      </c>
      <c r="S152" s="2">
        <f t="shared" si="21"/>
        <v>3444.75</v>
      </c>
      <c r="T152" s="3">
        <f t="shared" si="22"/>
        <v>-7.5626620570440799E-3</v>
      </c>
      <c r="U152" s="2" t="s">
        <v>38</v>
      </c>
      <c r="V152" s="2" t="str">
        <f t="shared" si="24"/>
        <v>IS</v>
      </c>
      <c r="W152" s="14"/>
      <c r="X152" s="14"/>
      <c r="Y152" s="14"/>
      <c r="Z152" s="14"/>
      <c r="AA152" s="14"/>
      <c r="AB152" s="14"/>
      <c r="AC152" s="14"/>
      <c r="AD152" s="14"/>
      <c r="AE152" s="14"/>
      <c r="AF152" s="14"/>
      <c r="AG152" s="14"/>
      <c r="AH152" s="4">
        <f t="shared" si="23"/>
        <v>0.98498820501822859</v>
      </c>
    </row>
    <row r="153" spans="1:35" ht="27" customHeight="1" x14ac:dyDescent="0.2">
      <c r="A153" s="1">
        <v>206</v>
      </c>
      <c r="B153" s="1">
        <v>365.34138259999997</v>
      </c>
      <c r="C153" s="1">
        <v>7.7074791669999998</v>
      </c>
      <c r="D153" s="1">
        <v>-1</v>
      </c>
      <c r="E153" s="2">
        <v>2525</v>
      </c>
      <c r="F153" s="2">
        <v>1705</v>
      </c>
      <c r="G153" s="2">
        <v>1292</v>
      </c>
      <c r="H153" s="2">
        <v>1554</v>
      </c>
      <c r="J153" s="2">
        <v>2470</v>
      </c>
      <c r="K153" s="2">
        <v>3564</v>
      </c>
      <c r="L153" s="2">
        <v>3740</v>
      </c>
      <c r="M153" s="2">
        <v>2982</v>
      </c>
      <c r="O153" s="2">
        <v>61</v>
      </c>
      <c r="P153" s="2">
        <f t="shared" si="18"/>
        <v>1.1322602917911278E-2</v>
      </c>
      <c r="Q153" s="2" t="str">
        <f t="shared" si="19"/>
        <v>*</v>
      </c>
      <c r="R153" s="2">
        <f t="shared" si="20"/>
        <v>1769</v>
      </c>
      <c r="S153" s="2">
        <f t="shared" si="21"/>
        <v>3189</v>
      </c>
      <c r="T153" s="3">
        <f t="shared" si="22"/>
        <v>0.28640580879386851</v>
      </c>
      <c r="U153" s="2" t="s">
        <v>150</v>
      </c>
      <c r="V153" s="2" t="str">
        <f t="shared" si="24"/>
        <v>FA</v>
      </c>
      <c r="W153" s="14"/>
      <c r="X153" s="14"/>
      <c r="Y153" s="14"/>
      <c r="Z153" s="14"/>
      <c r="AA153" s="14"/>
      <c r="AB153" s="14"/>
      <c r="AC153" s="14"/>
      <c r="AD153" s="14"/>
      <c r="AE153" s="14"/>
      <c r="AF153" s="14"/>
      <c r="AG153" s="14"/>
      <c r="AH153" s="4">
        <f t="shared" si="23"/>
        <v>1.8027133973996607</v>
      </c>
    </row>
    <row r="154" spans="1:35" ht="27" customHeight="1" x14ac:dyDescent="0.2">
      <c r="A154" s="1">
        <v>207</v>
      </c>
      <c r="B154" s="1">
        <v>881.51906589999999</v>
      </c>
      <c r="C154" s="1">
        <v>7.539285714</v>
      </c>
      <c r="D154" s="1">
        <v>-1</v>
      </c>
      <c r="E154" s="2">
        <v>2235</v>
      </c>
      <c r="F154" s="2">
        <v>2037</v>
      </c>
      <c r="G154" s="2">
        <v>1635</v>
      </c>
      <c r="H154" s="2">
        <v>2228</v>
      </c>
      <c r="J154" s="2">
        <v>1923</v>
      </c>
      <c r="K154" s="2">
        <v>2706</v>
      </c>
      <c r="L154" s="2">
        <v>3732</v>
      </c>
      <c r="M154" s="2">
        <v>2879</v>
      </c>
      <c r="O154" s="2">
        <v>6</v>
      </c>
      <c r="P154" s="2">
        <f t="shared" si="18"/>
        <v>0.12496686639563875</v>
      </c>
      <c r="Q154" s="2" t="str">
        <f t="shared" si="19"/>
        <v>-</v>
      </c>
      <c r="R154" s="2">
        <f t="shared" si="20"/>
        <v>2033.75</v>
      </c>
      <c r="S154" s="2">
        <f t="shared" si="21"/>
        <v>2810</v>
      </c>
      <c r="T154" s="3">
        <f t="shared" si="22"/>
        <v>0.16025806451612903</v>
      </c>
      <c r="U154" s="2" t="s">
        <v>151</v>
      </c>
      <c r="V154" s="2" t="str">
        <f t="shared" si="24"/>
        <v>PI</v>
      </c>
      <c r="W154" s="14"/>
      <c r="X154" s="14"/>
      <c r="Y154" s="14"/>
      <c r="Z154" s="14"/>
      <c r="AA154" s="14"/>
      <c r="AB154" s="14"/>
      <c r="AC154" s="14"/>
      <c r="AD154" s="14"/>
      <c r="AE154" s="14"/>
      <c r="AF154" s="14"/>
      <c r="AG154" s="14"/>
      <c r="AH154" s="4">
        <f t="shared" si="23"/>
        <v>1.3816840811309159</v>
      </c>
    </row>
    <row r="155" spans="1:35" ht="27" customHeight="1" x14ac:dyDescent="0.2">
      <c r="A155" s="1">
        <v>209</v>
      </c>
      <c r="B155" s="1">
        <v>817.64280099999996</v>
      </c>
      <c r="C155" s="1">
        <v>9.6199791670000003</v>
      </c>
      <c r="D155" s="1">
        <v>-2</v>
      </c>
      <c r="E155" s="2">
        <v>1538</v>
      </c>
      <c r="F155" s="2">
        <v>1716</v>
      </c>
      <c r="G155" s="2">
        <v>1841</v>
      </c>
      <c r="H155" s="2">
        <v>2006</v>
      </c>
      <c r="J155" s="2">
        <v>2001</v>
      </c>
      <c r="K155" s="2">
        <v>2632</v>
      </c>
      <c r="L155" s="2">
        <v>3720</v>
      </c>
      <c r="M155" s="2">
        <v>3140</v>
      </c>
      <c r="O155" s="2">
        <v>0</v>
      </c>
      <c r="P155" s="2">
        <f t="shared" si="18"/>
        <v>5.320291239317014E-2</v>
      </c>
      <c r="Q155" s="2" t="str">
        <f t="shared" si="19"/>
        <v>-</v>
      </c>
      <c r="R155" s="2">
        <f t="shared" si="20"/>
        <v>1775.25</v>
      </c>
      <c r="S155" s="2">
        <f t="shared" si="21"/>
        <v>2873.25</v>
      </c>
      <c r="T155" s="3">
        <f t="shared" si="22"/>
        <v>0.23620522749273959</v>
      </c>
      <c r="U155" s="2" t="s">
        <v>152</v>
      </c>
      <c r="V155" s="2" t="str">
        <f t="shared" si="24"/>
        <v>SM</v>
      </c>
      <c r="W155" s="14"/>
      <c r="X155" s="14"/>
      <c r="Y155" s="14"/>
      <c r="Z155" s="14"/>
      <c r="AA155" s="14"/>
      <c r="AB155" s="14"/>
      <c r="AC155" s="14"/>
      <c r="AD155" s="14"/>
      <c r="AE155" s="14"/>
      <c r="AF155" s="14"/>
      <c r="AG155" s="14"/>
      <c r="AH155" s="4">
        <f t="shared" si="23"/>
        <v>1.6185044359949303</v>
      </c>
    </row>
    <row r="156" spans="1:35" ht="27" customHeight="1" x14ac:dyDescent="0.2">
      <c r="A156" s="1">
        <v>210</v>
      </c>
      <c r="B156" s="1">
        <v>894.62257239999997</v>
      </c>
      <c r="C156" s="1">
        <v>9.3824791669999996</v>
      </c>
      <c r="D156" s="1">
        <v>-1</v>
      </c>
      <c r="E156" s="2">
        <v>2070</v>
      </c>
      <c r="F156" s="2">
        <v>1715</v>
      </c>
      <c r="G156" s="2">
        <v>1386</v>
      </c>
      <c r="H156" s="2">
        <v>1773</v>
      </c>
      <c r="J156" s="2">
        <v>2915</v>
      </c>
      <c r="K156" s="2">
        <v>3633</v>
      </c>
      <c r="L156" s="2">
        <v>3648</v>
      </c>
      <c r="M156" s="2">
        <v>3216</v>
      </c>
      <c r="O156" s="2">
        <v>0</v>
      </c>
      <c r="P156" s="2">
        <f t="shared" si="18"/>
        <v>4.6995747717208029E-4</v>
      </c>
      <c r="Q156" s="2" t="str">
        <f t="shared" si="19"/>
        <v>***</v>
      </c>
      <c r="R156" s="2">
        <f t="shared" si="20"/>
        <v>1736</v>
      </c>
      <c r="S156" s="2">
        <f t="shared" si="21"/>
        <v>3353</v>
      </c>
      <c r="T156" s="3">
        <f t="shared" si="22"/>
        <v>0.31774415405777168</v>
      </c>
      <c r="U156" s="2" t="s">
        <v>153</v>
      </c>
      <c r="V156" s="2" t="str">
        <f t="shared" si="24"/>
        <v>PC</v>
      </c>
      <c r="W156" s="14"/>
      <c r="X156" s="14"/>
      <c r="Y156" s="14"/>
      <c r="Z156" s="14"/>
      <c r="AA156" s="14"/>
      <c r="AB156" s="14"/>
      <c r="AC156" s="14"/>
      <c r="AD156" s="14"/>
      <c r="AE156" s="14"/>
      <c r="AF156" s="14"/>
      <c r="AG156" s="14"/>
      <c r="AH156" s="4">
        <f t="shared" si="23"/>
        <v>1.9314516129032258</v>
      </c>
      <c r="AI156" s="2" t="s">
        <v>680</v>
      </c>
    </row>
    <row r="157" spans="1:35" ht="27" customHeight="1" x14ac:dyDescent="0.2">
      <c r="A157" s="1">
        <v>211</v>
      </c>
      <c r="B157" s="1">
        <v>597.30352949999997</v>
      </c>
      <c r="C157" s="1">
        <v>5.0091583330000002</v>
      </c>
      <c r="D157" s="1">
        <v>-1</v>
      </c>
      <c r="E157" s="2">
        <v>1837</v>
      </c>
      <c r="F157" s="2">
        <v>1847</v>
      </c>
      <c r="G157" s="2">
        <v>1741</v>
      </c>
      <c r="H157" s="2">
        <v>2220</v>
      </c>
      <c r="J157" s="2">
        <v>1686</v>
      </c>
      <c r="K157" s="2">
        <v>2557</v>
      </c>
      <c r="L157" s="2">
        <v>3799</v>
      </c>
      <c r="M157" s="2">
        <v>3637</v>
      </c>
      <c r="O157" s="2">
        <v>11</v>
      </c>
      <c r="P157" s="2">
        <f t="shared" si="18"/>
        <v>0.13271580089664808</v>
      </c>
      <c r="Q157" s="2" t="str">
        <f t="shared" si="19"/>
        <v>-</v>
      </c>
      <c r="R157" s="2">
        <f t="shared" si="20"/>
        <v>1911.25</v>
      </c>
      <c r="S157" s="2">
        <f t="shared" si="21"/>
        <v>2919.75</v>
      </c>
      <c r="T157" s="3">
        <f t="shared" si="22"/>
        <v>0.20875595114883047</v>
      </c>
      <c r="U157" s="2" t="s">
        <v>138</v>
      </c>
      <c r="V157" s="2" t="str">
        <f t="shared" si="24"/>
        <v>LPI</v>
      </c>
      <c r="W157" s="14"/>
      <c r="X157" s="14"/>
      <c r="Y157" s="14"/>
      <c r="Z157" s="14"/>
      <c r="AA157" s="14"/>
      <c r="AB157" s="14"/>
      <c r="AC157" s="14"/>
      <c r="AD157" s="14"/>
      <c r="AE157" s="14"/>
      <c r="AF157" s="14"/>
      <c r="AG157" s="14"/>
      <c r="AH157" s="4">
        <f t="shared" si="23"/>
        <v>1.527665140614781</v>
      </c>
    </row>
    <row r="158" spans="1:35" ht="27" customHeight="1" x14ac:dyDescent="0.2">
      <c r="A158" s="1">
        <v>213</v>
      </c>
      <c r="B158" s="1">
        <v>850.59641450000004</v>
      </c>
      <c r="C158" s="1">
        <v>8.9359208330000008</v>
      </c>
      <c r="D158" s="1">
        <v>-1</v>
      </c>
      <c r="E158" s="2">
        <v>1360</v>
      </c>
      <c r="F158" s="2">
        <v>1521</v>
      </c>
      <c r="G158" s="2">
        <v>1863</v>
      </c>
      <c r="H158" s="2">
        <v>2142</v>
      </c>
      <c r="J158" s="2">
        <v>1957</v>
      </c>
      <c r="K158" s="2">
        <v>2176</v>
      </c>
      <c r="L158" s="2">
        <v>3497</v>
      </c>
      <c r="M158" s="2">
        <v>2975</v>
      </c>
      <c r="O158" s="2">
        <v>59</v>
      </c>
      <c r="P158" s="2">
        <f t="shared" si="18"/>
        <v>7.3989298559140812E-2</v>
      </c>
      <c r="Q158" s="2" t="str">
        <f t="shared" si="19"/>
        <v>-</v>
      </c>
      <c r="R158" s="2">
        <f t="shared" si="20"/>
        <v>1721.5</v>
      </c>
      <c r="S158" s="2">
        <f t="shared" si="21"/>
        <v>2651.25</v>
      </c>
      <c r="T158" s="3">
        <f t="shared" si="22"/>
        <v>0.21262363501229203</v>
      </c>
      <c r="U158" s="2" t="s">
        <v>154</v>
      </c>
      <c r="V158" s="2" t="str">
        <f t="shared" si="24"/>
        <v>PC[e]</v>
      </c>
      <c r="W158" s="14"/>
      <c r="X158" s="14"/>
      <c r="Y158" s="14"/>
      <c r="Z158" s="14"/>
      <c r="AA158" s="14"/>
      <c r="AB158" s="14"/>
      <c r="AC158" s="14"/>
      <c r="AD158" s="14"/>
      <c r="AE158" s="14"/>
      <c r="AF158" s="14"/>
      <c r="AG158" s="14"/>
      <c r="AH158" s="4">
        <f t="shared" si="23"/>
        <v>1.5400813244263722</v>
      </c>
    </row>
    <row r="159" spans="1:35" ht="27" customHeight="1" x14ac:dyDescent="0.2">
      <c r="A159" s="1">
        <v>214</v>
      </c>
      <c r="B159" s="1">
        <v>337.31035109999999</v>
      </c>
      <c r="C159" s="1">
        <v>7.2057462960000001</v>
      </c>
      <c r="D159" s="1">
        <v>-1</v>
      </c>
      <c r="E159" s="2">
        <v>2355</v>
      </c>
      <c r="F159" s="2">
        <v>1910</v>
      </c>
      <c r="G159" s="2">
        <v>1387</v>
      </c>
      <c r="H159" s="2">
        <v>1847</v>
      </c>
      <c r="J159" s="2">
        <v>2398</v>
      </c>
      <c r="K159" s="2">
        <v>3439</v>
      </c>
      <c r="L159" s="2">
        <v>3459</v>
      </c>
      <c r="M159" s="2">
        <v>2816</v>
      </c>
      <c r="O159" s="2">
        <v>213</v>
      </c>
      <c r="P159" s="2">
        <f t="shared" si="18"/>
        <v>1.3453687968060896E-2</v>
      </c>
      <c r="Q159" s="2" t="str">
        <f t="shared" si="19"/>
        <v>*</v>
      </c>
      <c r="R159" s="2">
        <f t="shared" si="20"/>
        <v>1874.75</v>
      </c>
      <c r="S159" s="2">
        <f t="shared" si="21"/>
        <v>3028</v>
      </c>
      <c r="T159" s="3">
        <f t="shared" si="22"/>
        <v>0.23522512875427057</v>
      </c>
      <c r="U159" s="2" t="s">
        <v>155</v>
      </c>
      <c r="V159" s="2" t="str">
        <f t="shared" si="24"/>
        <v>FA</v>
      </c>
      <c r="W159" s="14"/>
      <c r="X159" s="14"/>
      <c r="Y159" s="14"/>
      <c r="Z159" s="14"/>
      <c r="AA159" s="14"/>
      <c r="AB159" s="14"/>
      <c r="AC159" s="14"/>
      <c r="AD159" s="14"/>
      <c r="AE159" s="14"/>
      <c r="AF159" s="14"/>
      <c r="AG159" s="14"/>
      <c r="AH159" s="4">
        <f t="shared" si="23"/>
        <v>1.6151486864915323</v>
      </c>
    </row>
    <row r="160" spans="1:35" ht="27" customHeight="1" x14ac:dyDescent="0.2">
      <c r="A160" s="1">
        <v>215</v>
      </c>
      <c r="B160" s="1">
        <v>919.9633642</v>
      </c>
      <c r="C160" s="1">
        <v>6.973833333</v>
      </c>
      <c r="D160" s="1">
        <v>-2</v>
      </c>
      <c r="E160" s="2">
        <v>1680</v>
      </c>
      <c r="F160" s="2">
        <v>1558</v>
      </c>
      <c r="G160" s="2">
        <v>752</v>
      </c>
      <c r="H160" s="2">
        <v>1058</v>
      </c>
      <c r="J160" s="2">
        <v>2376</v>
      </c>
      <c r="K160" s="2">
        <v>3416</v>
      </c>
      <c r="L160" s="2">
        <v>1774</v>
      </c>
      <c r="M160" s="2">
        <v>1974</v>
      </c>
      <c r="O160" s="2">
        <v>0</v>
      </c>
      <c r="P160" s="2">
        <f t="shared" si="18"/>
        <v>4.706033958336954E-2</v>
      </c>
      <c r="Q160" s="2" t="str">
        <f t="shared" si="19"/>
        <v>*</v>
      </c>
      <c r="R160" s="2">
        <f t="shared" si="20"/>
        <v>1262</v>
      </c>
      <c r="S160" s="2">
        <f t="shared" si="21"/>
        <v>2385</v>
      </c>
      <c r="T160" s="3">
        <f t="shared" si="22"/>
        <v>0.30792432136002196</v>
      </c>
      <c r="U160" s="2" t="s">
        <v>156</v>
      </c>
      <c r="V160" s="2" t="str">
        <f t="shared" si="24"/>
        <v>GD1[2NeuGc]</v>
      </c>
      <c r="W160" s="14"/>
      <c r="X160" s="14"/>
      <c r="Y160" s="14"/>
      <c r="Z160" s="14"/>
      <c r="AA160" s="14"/>
      <c r="AB160" s="14"/>
      <c r="AC160" s="14"/>
      <c r="AD160" s="14"/>
      <c r="AE160" s="14"/>
      <c r="AF160" s="14"/>
      <c r="AG160" s="14"/>
      <c r="AH160" s="4">
        <f t="shared" si="23"/>
        <v>1.8898573692551506</v>
      </c>
    </row>
    <row r="161" spans="1:35" ht="27" customHeight="1" x14ac:dyDescent="0.2">
      <c r="A161" s="1">
        <v>216</v>
      </c>
      <c r="B161" s="1">
        <v>858.6226451</v>
      </c>
      <c r="C161" s="1">
        <v>9.4912375000000004</v>
      </c>
      <c r="D161" s="1">
        <v>-1</v>
      </c>
      <c r="E161" s="2">
        <v>2322</v>
      </c>
      <c r="F161" s="2">
        <v>2134</v>
      </c>
      <c r="G161" s="2">
        <v>1601</v>
      </c>
      <c r="H161" s="2">
        <v>2119</v>
      </c>
      <c r="J161" s="2">
        <v>2012</v>
      </c>
      <c r="K161" s="2">
        <v>2929</v>
      </c>
      <c r="L161" s="2">
        <v>3408</v>
      </c>
      <c r="M161" s="2">
        <v>2866</v>
      </c>
      <c r="O161" s="2">
        <v>0</v>
      </c>
      <c r="P161" s="2">
        <f t="shared" si="18"/>
        <v>7.3802857677205763E-2</v>
      </c>
      <c r="Q161" s="2" t="str">
        <f t="shared" si="19"/>
        <v>-</v>
      </c>
      <c r="R161" s="2">
        <f t="shared" si="20"/>
        <v>2044</v>
      </c>
      <c r="S161" s="2">
        <f t="shared" si="21"/>
        <v>2803.75</v>
      </c>
      <c r="T161" s="3">
        <f t="shared" si="22"/>
        <v>0.15672219070702903</v>
      </c>
      <c r="U161" s="2" t="s">
        <v>157</v>
      </c>
      <c r="V161" s="2" t="str">
        <f t="shared" si="24"/>
        <v>PC</v>
      </c>
      <c r="W161" s="14"/>
      <c r="X161" s="14"/>
      <c r="Y161" s="14"/>
      <c r="Z161" s="14"/>
      <c r="AA161" s="14"/>
      <c r="AB161" s="14"/>
      <c r="AC161" s="14"/>
      <c r="AD161" s="14"/>
      <c r="AE161" s="14"/>
      <c r="AF161" s="14"/>
      <c r="AG161" s="14"/>
      <c r="AH161" s="4">
        <f t="shared" si="23"/>
        <v>1.3716976516634052</v>
      </c>
    </row>
    <row r="162" spans="1:35" ht="27" customHeight="1" x14ac:dyDescent="0.2">
      <c r="A162" s="1">
        <v>217</v>
      </c>
      <c r="B162" s="1">
        <v>756.59039080000002</v>
      </c>
      <c r="C162" s="1">
        <v>11.311937500000001</v>
      </c>
      <c r="D162" s="1">
        <v>-1</v>
      </c>
      <c r="E162" s="2">
        <v>3331</v>
      </c>
      <c r="F162" s="2">
        <v>2957</v>
      </c>
      <c r="G162" s="2">
        <v>1959</v>
      </c>
      <c r="H162" s="2">
        <v>2786</v>
      </c>
      <c r="J162" s="2">
        <v>2400</v>
      </c>
      <c r="K162" s="2">
        <v>3005</v>
      </c>
      <c r="L162" s="2">
        <v>3400</v>
      </c>
      <c r="M162" s="2">
        <v>2813</v>
      </c>
      <c r="O162" s="2">
        <v>0</v>
      </c>
      <c r="P162" s="2">
        <f t="shared" si="18"/>
        <v>0.69733613004610195</v>
      </c>
      <c r="Q162" s="2" t="str">
        <f t="shared" si="19"/>
        <v>-</v>
      </c>
      <c r="R162" s="2">
        <f t="shared" si="20"/>
        <v>2758.25</v>
      </c>
      <c r="S162" s="2">
        <f t="shared" si="21"/>
        <v>2904.5</v>
      </c>
      <c r="T162" s="3">
        <f t="shared" si="22"/>
        <v>2.5826674319014614E-2</v>
      </c>
      <c r="U162" s="2" t="s">
        <v>158</v>
      </c>
      <c r="V162" s="2" t="str">
        <f t="shared" si="24"/>
        <v>PE[p]</v>
      </c>
      <c r="W162" s="14"/>
      <c r="X162" s="14"/>
      <c r="Y162" s="14"/>
      <c r="Z162" s="14"/>
      <c r="AA162" s="14"/>
      <c r="AB162" s="14"/>
      <c r="AC162" s="14"/>
      <c r="AD162" s="14"/>
      <c r="AE162" s="14"/>
      <c r="AF162" s="14"/>
      <c r="AG162" s="14"/>
      <c r="AH162" s="4">
        <f t="shared" si="23"/>
        <v>1.0530227499320222</v>
      </c>
    </row>
    <row r="163" spans="1:35" ht="27" customHeight="1" x14ac:dyDescent="0.2">
      <c r="A163" s="1">
        <v>218</v>
      </c>
      <c r="B163" s="1">
        <v>878.62856929999998</v>
      </c>
      <c r="C163" s="1">
        <v>9.2216104170000008</v>
      </c>
      <c r="D163" s="1">
        <v>-1</v>
      </c>
      <c r="E163" s="2">
        <v>1060</v>
      </c>
      <c r="F163" s="2">
        <v>1047</v>
      </c>
      <c r="G163" s="2">
        <v>1628</v>
      </c>
      <c r="H163" s="2">
        <v>1919</v>
      </c>
      <c r="J163" s="2">
        <v>1507</v>
      </c>
      <c r="K163" s="2">
        <v>1622</v>
      </c>
      <c r="L163" s="2">
        <v>3245</v>
      </c>
      <c r="M163" s="2">
        <v>2491</v>
      </c>
      <c r="O163" s="2">
        <v>0</v>
      </c>
      <c r="P163" s="2">
        <f t="shared" si="18"/>
        <v>0.14767814565796658</v>
      </c>
      <c r="Q163" s="2" t="str">
        <f t="shared" si="19"/>
        <v>-</v>
      </c>
      <c r="R163" s="2">
        <f t="shared" si="20"/>
        <v>1413.5</v>
      </c>
      <c r="S163" s="2">
        <f t="shared" si="21"/>
        <v>2216.25</v>
      </c>
      <c r="T163" s="3">
        <f t="shared" si="22"/>
        <v>0.22115848198911769</v>
      </c>
      <c r="U163" s="2" t="s">
        <v>159</v>
      </c>
      <c r="V163" s="2" t="str">
        <f t="shared" si="24"/>
        <v>PC[e]</v>
      </c>
      <c r="W163" s="14"/>
      <c r="X163" s="14"/>
      <c r="Y163" s="14"/>
      <c r="Z163" s="14"/>
      <c r="AA163" s="14"/>
      <c r="AB163" s="14"/>
      <c r="AC163" s="14"/>
      <c r="AD163" s="14"/>
      <c r="AE163" s="14"/>
      <c r="AF163" s="14"/>
      <c r="AG163" s="14"/>
      <c r="AH163" s="4">
        <f t="shared" si="23"/>
        <v>1.567916519278387</v>
      </c>
    </row>
    <row r="164" spans="1:35" ht="27" customHeight="1" x14ac:dyDescent="0.2">
      <c r="A164" s="1">
        <v>221</v>
      </c>
      <c r="B164" s="1">
        <v>651.51943440000002</v>
      </c>
      <c r="C164" s="1">
        <v>10.292493329999999</v>
      </c>
      <c r="D164" s="1">
        <v>-1</v>
      </c>
      <c r="E164" s="2">
        <v>2622</v>
      </c>
      <c r="F164" s="2">
        <v>2139</v>
      </c>
      <c r="G164" s="2">
        <v>2394</v>
      </c>
      <c r="H164" s="2">
        <v>3114</v>
      </c>
      <c r="J164" s="2">
        <v>1160</v>
      </c>
      <c r="K164" s="2">
        <v>1722</v>
      </c>
      <c r="L164" s="2">
        <v>4109</v>
      </c>
      <c r="M164" s="2">
        <v>3038</v>
      </c>
      <c r="O164" s="2">
        <v>11</v>
      </c>
      <c r="P164" s="2">
        <f t="shared" si="18"/>
        <v>0.93580105972996896</v>
      </c>
      <c r="Q164" s="2" t="str">
        <f t="shared" si="19"/>
        <v>-</v>
      </c>
      <c r="R164" s="2">
        <f t="shared" si="20"/>
        <v>2567.25</v>
      </c>
      <c r="S164" s="2">
        <f t="shared" si="21"/>
        <v>2507.25</v>
      </c>
      <c r="T164" s="3">
        <f t="shared" si="22"/>
        <v>-1.182382500738989E-2</v>
      </c>
      <c r="U164" s="2" t="s">
        <v>478</v>
      </c>
      <c r="V164" s="2" t="s">
        <v>467</v>
      </c>
      <c r="W164" s="14"/>
      <c r="X164" s="14"/>
      <c r="Y164" s="14"/>
      <c r="Z164" s="14"/>
      <c r="AA164" s="14"/>
      <c r="AB164" s="14"/>
      <c r="AC164" s="14"/>
      <c r="AD164" s="14"/>
      <c r="AE164" s="14"/>
      <c r="AF164" s="14"/>
      <c r="AG164" s="14"/>
      <c r="AH164" s="4">
        <f t="shared" si="23"/>
        <v>0.97662868828513005</v>
      </c>
    </row>
    <row r="165" spans="1:35" ht="27" customHeight="1" x14ac:dyDescent="0.2">
      <c r="A165" s="1">
        <v>222</v>
      </c>
      <c r="B165" s="1">
        <v>807.50257950000002</v>
      </c>
      <c r="C165" s="1">
        <v>7.55800625</v>
      </c>
      <c r="D165" s="1">
        <v>-1</v>
      </c>
      <c r="E165" s="2">
        <v>2990</v>
      </c>
      <c r="F165" s="2">
        <v>2358</v>
      </c>
      <c r="G165" s="2">
        <v>2231</v>
      </c>
      <c r="H165" s="2">
        <v>2374</v>
      </c>
      <c r="J165" s="2">
        <v>1266</v>
      </c>
      <c r="K165" s="2">
        <v>1860</v>
      </c>
      <c r="L165" s="2">
        <v>3099</v>
      </c>
      <c r="M165" s="2">
        <v>2192</v>
      </c>
      <c r="O165" s="2">
        <v>35</v>
      </c>
      <c r="P165" s="2">
        <f t="shared" si="18"/>
        <v>0.40969407912256173</v>
      </c>
      <c r="Q165" s="2" t="str">
        <f t="shared" si="19"/>
        <v>-</v>
      </c>
      <c r="R165" s="2">
        <f t="shared" si="20"/>
        <v>2488.25</v>
      </c>
      <c r="S165" s="2">
        <f t="shared" si="21"/>
        <v>2104.25</v>
      </c>
      <c r="T165" s="3">
        <f t="shared" si="22"/>
        <v>-8.3614589003810566E-2</v>
      </c>
      <c r="U165" s="2" t="s">
        <v>160</v>
      </c>
      <c r="V165" s="2" t="str">
        <f t="shared" ref="V165:V174" si="25">IF(ISERROR(FIND(":M",U165)),IFERROR(LEFT(U165,FIND("(",U165)-1),IF(LEN(U165)&gt;0,"その他","")),"付加体")</f>
        <v>PI</v>
      </c>
      <c r="W165" s="14"/>
      <c r="X165" s="14"/>
      <c r="Y165" s="14"/>
      <c r="Z165" s="14"/>
      <c r="AA165" s="14"/>
      <c r="AB165" s="14"/>
      <c r="AC165" s="14"/>
      <c r="AD165" s="14"/>
      <c r="AE165" s="14"/>
      <c r="AF165" s="14"/>
      <c r="AG165" s="14"/>
      <c r="AH165" s="4">
        <f t="shared" si="23"/>
        <v>0.84567467095348137</v>
      </c>
      <c r="AI165" s="2" t="s">
        <v>681</v>
      </c>
    </row>
    <row r="166" spans="1:35" ht="27" customHeight="1" x14ac:dyDescent="0.2">
      <c r="A166" s="1">
        <v>224</v>
      </c>
      <c r="B166" s="1">
        <v>750.54464659999996</v>
      </c>
      <c r="C166" s="1">
        <v>9.6732238099999996</v>
      </c>
      <c r="D166" s="1">
        <v>-1</v>
      </c>
      <c r="E166" s="2">
        <v>2091</v>
      </c>
      <c r="F166" s="2">
        <v>2156</v>
      </c>
      <c r="G166" s="2">
        <v>1751</v>
      </c>
      <c r="H166" s="2">
        <v>2135</v>
      </c>
      <c r="J166" s="2">
        <v>2565</v>
      </c>
      <c r="K166" s="2">
        <v>2800</v>
      </c>
      <c r="L166" s="2">
        <v>3048</v>
      </c>
      <c r="M166" s="2">
        <v>2508</v>
      </c>
      <c r="O166" s="2">
        <v>0</v>
      </c>
      <c r="P166" s="2">
        <f t="shared" si="18"/>
        <v>4.9063279188924884E-3</v>
      </c>
      <c r="Q166" s="2" t="str">
        <f t="shared" si="19"/>
        <v>**</v>
      </c>
      <c r="R166" s="2">
        <f t="shared" si="20"/>
        <v>2033.25</v>
      </c>
      <c r="S166" s="2">
        <f t="shared" si="21"/>
        <v>2730.25</v>
      </c>
      <c r="T166" s="3">
        <f t="shared" si="22"/>
        <v>0.14632098247087225</v>
      </c>
      <c r="U166" s="2" t="s">
        <v>161</v>
      </c>
      <c r="V166" s="2" t="str">
        <f t="shared" si="25"/>
        <v>PE[p]</v>
      </c>
      <c r="W166" s="14"/>
      <c r="X166" s="14"/>
      <c r="Y166" s="14"/>
      <c r="Z166" s="14"/>
      <c r="AA166" s="14"/>
      <c r="AB166" s="14"/>
      <c r="AC166" s="14"/>
      <c r="AD166" s="14"/>
      <c r="AE166" s="14"/>
      <c r="AF166" s="14"/>
      <c r="AG166" s="14"/>
      <c r="AH166" s="4">
        <f t="shared" si="23"/>
        <v>1.3428009344645273</v>
      </c>
    </row>
    <row r="167" spans="1:35" ht="27" customHeight="1" x14ac:dyDescent="0.2">
      <c r="A167" s="1">
        <v>225</v>
      </c>
      <c r="B167" s="1">
        <v>860.67412479999996</v>
      </c>
      <c r="C167" s="1">
        <v>11.132035419999999</v>
      </c>
      <c r="D167" s="1">
        <v>-1</v>
      </c>
      <c r="E167" s="2">
        <v>1999</v>
      </c>
      <c r="F167" s="2">
        <v>1725</v>
      </c>
      <c r="G167" s="2">
        <v>1748</v>
      </c>
      <c r="H167" s="2">
        <v>2096</v>
      </c>
      <c r="J167" s="2">
        <v>1267</v>
      </c>
      <c r="K167" s="2">
        <v>1586</v>
      </c>
      <c r="L167" s="2">
        <v>3036</v>
      </c>
      <c r="M167" s="2">
        <v>2410</v>
      </c>
      <c r="O167" s="2">
        <v>0</v>
      </c>
      <c r="P167" s="2">
        <f t="shared" si="18"/>
        <v>0.68418869386836967</v>
      </c>
      <c r="Q167" s="2" t="str">
        <f t="shared" si="19"/>
        <v>-</v>
      </c>
      <c r="R167" s="2">
        <f t="shared" si="20"/>
        <v>1892</v>
      </c>
      <c r="S167" s="2">
        <f t="shared" si="21"/>
        <v>2074.75</v>
      </c>
      <c r="T167" s="3">
        <f t="shared" si="22"/>
        <v>4.6070460704607047E-2</v>
      </c>
      <c r="U167" s="2" t="s">
        <v>162</v>
      </c>
      <c r="V167" s="2" t="str">
        <f t="shared" si="25"/>
        <v>PC[e]</v>
      </c>
      <c r="W167" s="14"/>
      <c r="X167" s="14"/>
      <c r="Y167" s="14"/>
      <c r="Z167" s="14"/>
      <c r="AA167" s="14"/>
      <c r="AB167" s="14"/>
      <c r="AC167" s="14"/>
      <c r="AD167" s="14"/>
      <c r="AE167" s="14"/>
      <c r="AF167" s="14"/>
      <c r="AG167" s="14"/>
      <c r="AH167" s="4">
        <f t="shared" si="23"/>
        <v>1.0965909090909092</v>
      </c>
      <c r="AI167" s="2" t="s">
        <v>682</v>
      </c>
    </row>
    <row r="168" spans="1:35" ht="27" customHeight="1" x14ac:dyDescent="0.2">
      <c r="A168" s="1">
        <v>226</v>
      </c>
      <c r="B168" s="1">
        <v>1423.9672889999999</v>
      </c>
      <c r="C168" s="1">
        <v>13.72876458</v>
      </c>
      <c r="D168" s="1">
        <v>-1</v>
      </c>
      <c r="E168" s="2">
        <v>1338</v>
      </c>
      <c r="F168" s="2">
        <v>1418</v>
      </c>
      <c r="G168" s="2">
        <v>1181</v>
      </c>
      <c r="H168" s="2">
        <v>1561</v>
      </c>
      <c r="J168" s="2">
        <v>1383</v>
      </c>
      <c r="K168" s="2">
        <v>1782</v>
      </c>
      <c r="L168" s="2">
        <v>3033</v>
      </c>
      <c r="M168" s="2">
        <v>2018</v>
      </c>
      <c r="O168" s="2">
        <v>0</v>
      </c>
      <c r="P168" s="2">
        <f t="shared" si="18"/>
        <v>0.14740161337093358</v>
      </c>
      <c r="Q168" s="2" t="str">
        <f t="shared" si="19"/>
        <v>-</v>
      </c>
      <c r="R168" s="2">
        <f t="shared" si="20"/>
        <v>1374.5</v>
      </c>
      <c r="S168" s="2">
        <f t="shared" si="21"/>
        <v>2054</v>
      </c>
      <c r="T168" s="3">
        <f t="shared" si="22"/>
        <v>0.19819162899227066</v>
      </c>
      <c r="U168" s="2" t="s">
        <v>430</v>
      </c>
      <c r="V168" s="2" t="str">
        <f t="shared" si="25"/>
        <v>CL</v>
      </c>
      <c r="W168" s="14"/>
      <c r="X168" s="14"/>
      <c r="Y168" s="14"/>
      <c r="Z168" s="14"/>
      <c r="AA168" s="14"/>
      <c r="AB168" s="14"/>
      <c r="AC168" s="14"/>
      <c r="AD168" s="14"/>
      <c r="AE168" s="14"/>
      <c r="AF168" s="14"/>
      <c r="AG168" s="14"/>
      <c r="AH168" s="4">
        <f t="shared" si="23"/>
        <v>1.494361586031284</v>
      </c>
    </row>
    <row r="169" spans="1:35" ht="27" customHeight="1" x14ac:dyDescent="0.2">
      <c r="A169" s="1">
        <v>229</v>
      </c>
      <c r="B169" s="1">
        <v>1427.9973170000001</v>
      </c>
      <c r="C169" s="1">
        <v>14.77176042</v>
      </c>
      <c r="D169" s="1">
        <v>-1</v>
      </c>
      <c r="E169" s="2">
        <v>2042</v>
      </c>
      <c r="F169" s="2">
        <v>1817</v>
      </c>
      <c r="G169" s="2">
        <v>1394</v>
      </c>
      <c r="H169" s="2">
        <v>1969</v>
      </c>
      <c r="J169" s="2">
        <v>1149</v>
      </c>
      <c r="K169" s="2">
        <v>1465</v>
      </c>
      <c r="L169" s="2">
        <v>2964</v>
      </c>
      <c r="M169" s="2">
        <v>1680</v>
      </c>
      <c r="O169" s="2">
        <v>0</v>
      </c>
      <c r="P169" s="2">
        <f t="shared" si="18"/>
        <v>0.98413503826550608</v>
      </c>
      <c r="Q169" s="2" t="str">
        <f t="shared" si="19"/>
        <v>-</v>
      </c>
      <c r="R169" s="2">
        <f t="shared" si="20"/>
        <v>1805.5</v>
      </c>
      <c r="S169" s="2">
        <f t="shared" si="21"/>
        <v>1814.5</v>
      </c>
      <c r="T169" s="3">
        <f t="shared" si="22"/>
        <v>2.4861878453038672E-3</v>
      </c>
      <c r="U169" s="2" t="s">
        <v>431</v>
      </c>
      <c r="V169" s="2" t="str">
        <f t="shared" si="25"/>
        <v>CL</v>
      </c>
      <c r="W169" s="14"/>
      <c r="X169" s="14"/>
      <c r="Y169" s="14"/>
      <c r="Z169" s="14"/>
      <c r="AA169" s="14"/>
      <c r="AB169" s="14"/>
      <c r="AC169" s="14"/>
      <c r="AD169" s="14"/>
      <c r="AE169" s="14"/>
      <c r="AF169" s="14"/>
      <c r="AG169" s="14"/>
      <c r="AH169" s="4">
        <f t="shared" si="23"/>
        <v>1.0049847687621158</v>
      </c>
    </row>
    <row r="170" spans="1:35" ht="27" customHeight="1" x14ac:dyDescent="0.2">
      <c r="A170" s="1">
        <v>231</v>
      </c>
      <c r="B170" s="1">
        <v>842.67123939999999</v>
      </c>
      <c r="C170" s="1">
        <v>10.88770952</v>
      </c>
      <c r="D170" s="1">
        <v>-1</v>
      </c>
      <c r="E170" s="2">
        <v>1435</v>
      </c>
      <c r="F170" s="2">
        <v>1374</v>
      </c>
      <c r="G170" s="2">
        <v>1311</v>
      </c>
      <c r="H170" s="2">
        <v>1554</v>
      </c>
      <c r="J170" s="2">
        <v>1630</v>
      </c>
      <c r="K170" s="2">
        <v>2097</v>
      </c>
      <c r="L170" s="2">
        <v>2942</v>
      </c>
      <c r="M170" s="2">
        <v>2221</v>
      </c>
      <c r="O170" s="2">
        <v>6</v>
      </c>
      <c r="P170" s="2">
        <f t="shared" si="18"/>
        <v>5.6973993595004595E-2</v>
      </c>
      <c r="Q170" s="2" t="str">
        <f t="shared" si="19"/>
        <v>-</v>
      </c>
      <c r="R170" s="2">
        <f t="shared" si="20"/>
        <v>1418.5</v>
      </c>
      <c r="S170" s="2">
        <f t="shared" si="21"/>
        <v>2222.5</v>
      </c>
      <c r="T170" s="3">
        <f t="shared" si="22"/>
        <v>0.2208184564680033</v>
      </c>
      <c r="U170" s="2" t="s">
        <v>163</v>
      </c>
      <c r="V170" s="2" t="str">
        <f t="shared" si="25"/>
        <v>G1Cer</v>
      </c>
      <c r="W170" s="14"/>
      <c r="X170" s="14"/>
      <c r="Y170" s="14"/>
      <c r="Z170" s="14"/>
      <c r="AA170" s="14"/>
      <c r="AB170" s="14"/>
      <c r="AC170" s="14"/>
      <c r="AD170" s="14"/>
      <c r="AE170" s="14"/>
      <c r="AF170" s="14"/>
      <c r="AG170" s="14"/>
      <c r="AH170" s="4">
        <f t="shared" si="23"/>
        <v>1.566795911173775</v>
      </c>
    </row>
    <row r="171" spans="1:35" ht="27" customHeight="1" x14ac:dyDescent="0.2">
      <c r="A171" s="1">
        <v>232</v>
      </c>
      <c r="B171" s="1">
        <v>726.54336469999998</v>
      </c>
      <c r="C171" s="1">
        <v>9.7401812499999991</v>
      </c>
      <c r="D171" s="1">
        <v>-1</v>
      </c>
      <c r="E171" s="2">
        <v>2440</v>
      </c>
      <c r="F171" s="2">
        <v>2602</v>
      </c>
      <c r="G171" s="2">
        <v>2361</v>
      </c>
      <c r="H171" s="2">
        <v>2308</v>
      </c>
      <c r="J171" s="2">
        <v>1700</v>
      </c>
      <c r="K171" s="2">
        <v>2102</v>
      </c>
      <c r="L171" s="2">
        <v>2939</v>
      </c>
      <c r="M171" s="2">
        <v>2478</v>
      </c>
      <c r="O171" s="2">
        <v>0</v>
      </c>
      <c r="P171" s="2">
        <f t="shared" si="18"/>
        <v>0.67891207365174044</v>
      </c>
      <c r="Q171" s="2" t="str">
        <f t="shared" si="19"/>
        <v>-</v>
      </c>
      <c r="R171" s="2">
        <f t="shared" si="20"/>
        <v>2427.75</v>
      </c>
      <c r="S171" s="2">
        <f t="shared" si="21"/>
        <v>2304.75</v>
      </c>
      <c r="T171" s="3">
        <f t="shared" si="22"/>
        <v>-2.5990491283676705E-2</v>
      </c>
      <c r="U171" s="2" t="s">
        <v>164</v>
      </c>
      <c r="V171" s="2" t="str">
        <f t="shared" si="25"/>
        <v>PE[p]</v>
      </c>
      <c r="W171" s="14"/>
      <c r="X171" s="14"/>
      <c r="Y171" s="14"/>
      <c r="Z171" s="14"/>
      <c r="AA171" s="14"/>
      <c r="AB171" s="14"/>
      <c r="AC171" s="14"/>
      <c r="AD171" s="14"/>
      <c r="AE171" s="14"/>
      <c r="AF171" s="14"/>
      <c r="AG171" s="14"/>
      <c r="AH171" s="4">
        <f t="shared" si="23"/>
        <v>0.94933580475749146</v>
      </c>
    </row>
    <row r="172" spans="1:35" ht="27" customHeight="1" x14ac:dyDescent="0.2">
      <c r="A172" s="1">
        <v>235</v>
      </c>
      <c r="B172" s="1">
        <v>907.53369640000005</v>
      </c>
      <c r="C172" s="1">
        <v>7.7132500000000004</v>
      </c>
      <c r="D172" s="1">
        <v>-1</v>
      </c>
      <c r="E172" s="2">
        <v>1767</v>
      </c>
      <c r="F172" s="2">
        <v>1495</v>
      </c>
      <c r="G172" s="2">
        <v>1524</v>
      </c>
      <c r="H172" s="2">
        <v>1381</v>
      </c>
      <c r="J172" s="2">
        <v>2228</v>
      </c>
      <c r="K172" s="2">
        <v>2908</v>
      </c>
      <c r="L172" s="2">
        <v>2618</v>
      </c>
      <c r="M172" s="2">
        <v>2298</v>
      </c>
      <c r="O172" s="2">
        <v>24</v>
      </c>
      <c r="P172" s="2">
        <f t="shared" si="18"/>
        <v>3.7346744389956123E-3</v>
      </c>
      <c r="Q172" s="2" t="str">
        <f t="shared" si="19"/>
        <v>**</v>
      </c>
      <c r="R172" s="2">
        <f t="shared" si="20"/>
        <v>1541.75</v>
      </c>
      <c r="S172" s="2">
        <f t="shared" si="21"/>
        <v>2513</v>
      </c>
      <c r="T172" s="3">
        <f t="shared" si="22"/>
        <v>0.2395338800172637</v>
      </c>
      <c r="U172" s="2" t="s">
        <v>165</v>
      </c>
      <c r="V172" s="2" t="str">
        <f t="shared" si="25"/>
        <v>PI</v>
      </c>
      <c r="W172" s="14"/>
      <c r="X172" s="14"/>
      <c r="Y172" s="14"/>
      <c r="Z172" s="14"/>
      <c r="AA172" s="14"/>
      <c r="AB172" s="14"/>
      <c r="AC172" s="14"/>
      <c r="AD172" s="14"/>
      <c r="AE172" s="14"/>
      <c r="AF172" s="14"/>
      <c r="AG172" s="14"/>
      <c r="AH172" s="4">
        <f t="shared" si="23"/>
        <v>1.6299659477866062</v>
      </c>
    </row>
    <row r="173" spans="1:35" ht="27" customHeight="1" x14ac:dyDescent="0.2">
      <c r="A173" s="1">
        <v>236</v>
      </c>
      <c r="B173" s="1">
        <v>1285.761618</v>
      </c>
      <c r="C173" s="1">
        <v>7.8426958329999996</v>
      </c>
      <c r="D173" s="1">
        <v>-1</v>
      </c>
      <c r="E173" s="2">
        <v>657</v>
      </c>
      <c r="F173" s="2">
        <v>588</v>
      </c>
      <c r="G173" s="2">
        <v>243</v>
      </c>
      <c r="H173" s="2">
        <v>304</v>
      </c>
      <c r="J173" s="2">
        <v>1964</v>
      </c>
      <c r="K173" s="2">
        <v>2906</v>
      </c>
      <c r="L173" s="2">
        <v>1620</v>
      </c>
      <c r="M173" s="2">
        <v>1227</v>
      </c>
      <c r="O173" s="2">
        <v>0</v>
      </c>
      <c r="P173" s="2">
        <f t="shared" si="18"/>
        <v>2.1543606658146683E-2</v>
      </c>
      <c r="Q173" s="2" t="str">
        <f t="shared" si="19"/>
        <v>*</v>
      </c>
      <c r="R173" s="2">
        <f t="shared" si="20"/>
        <v>448</v>
      </c>
      <c r="S173" s="2">
        <f t="shared" si="21"/>
        <v>1929.25</v>
      </c>
      <c r="T173" s="3">
        <f t="shared" si="22"/>
        <v>0.62309391103165424</v>
      </c>
      <c r="U173" s="2" t="s">
        <v>166</v>
      </c>
      <c r="V173" s="2" t="str">
        <f t="shared" si="25"/>
        <v>GA1</v>
      </c>
      <c r="W173" s="14"/>
      <c r="X173" s="14"/>
      <c r="Y173" s="14"/>
      <c r="Z173" s="14"/>
      <c r="AA173" s="14"/>
      <c r="AB173" s="14"/>
      <c r="AC173" s="14"/>
      <c r="AD173" s="14"/>
      <c r="AE173" s="14"/>
      <c r="AF173" s="14"/>
      <c r="AG173" s="14"/>
      <c r="AH173" s="4">
        <f t="shared" si="23"/>
        <v>4.3063616071428568</v>
      </c>
    </row>
    <row r="174" spans="1:35" ht="27" hidden="1" customHeight="1" x14ac:dyDescent="0.2">
      <c r="A174" s="1">
        <v>239</v>
      </c>
      <c r="B174" s="1">
        <v>587.40597430000003</v>
      </c>
      <c r="C174" s="1">
        <v>5.5292700000000004</v>
      </c>
      <c r="D174" s="1">
        <v>-1</v>
      </c>
      <c r="E174" s="2">
        <v>2386</v>
      </c>
      <c r="F174" s="2">
        <v>2826</v>
      </c>
      <c r="G174" s="2">
        <v>2763</v>
      </c>
      <c r="H174" s="2">
        <v>2660</v>
      </c>
      <c r="J174" s="2">
        <v>1965</v>
      </c>
      <c r="K174" s="2">
        <v>2410</v>
      </c>
      <c r="L174" s="2">
        <v>2284</v>
      </c>
      <c r="M174" s="2">
        <v>2701</v>
      </c>
      <c r="O174" s="2">
        <v>2101</v>
      </c>
      <c r="P174" s="2">
        <f t="shared" si="18"/>
        <v>0.13712349830380555</v>
      </c>
      <c r="Q174" s="2" t="str">
        <f t="shared" si="19"/>
        <v>-</v>
      </c>
      <c r="R174" s="2">
        <f t="shared" si="20"/>
        <v>2658.75</v>
      </c>
      <c r="S174" s="2">
        <f t="shared" si="21"/>
        <v>2340</v>
      </c>
      <c r="T174" s="3">
        <f t="shared" si="22"/>
        <v>-6.3765941485371347E-2</v>
      </c>
      <c r="U174" s="2" t="s">
        <v>54</v>
      </c>
      <c r="V174" s="2" t="str">
        <f t="shared" si="25"/>
        <v>IS</v>
      </c>
      <c r="W174" s="14"/>
      <c r="X174" s="14"/>
      <c r="Y174" s="14"/>
      <c r="Z174" s="14"/>
      <c r="AA174" s="14"/>
      <c r="AB174" s="14"/>
      <c r="AC174" s="14"/>
      <c r="AD174" s="14"/>
      <c r="AE174" s="14"/>
      <c r="AF174" s="14"/>
      <c r="AG174" s="14"/>
      <c r="AH174" s="4">
        <f t="shared" si="23"/>
        <v>0.88011283497884341</v>
      </c>
    </row>
    <row r="175" spans="1:35" ht="27" customHeight="1" x14ac:dyDescent="0.2">
      <c r="A175" s="1">
        <v>241</v>
      </c>
      <c r="B175" s="1">
        <v>687.55624450000005</v>
      </c>
      <c r="C175" s="1">
        <v>11.36693571</v>
      </c>
      <c r="D175" s="1">
        <v>-1</v>
      </c>
      <c r="E175" s="2">
        <v>1049</v>
      </c>
      <c r="F175" s="2">
        <v>882</v>
      </c>
      <c r="G175" s="2">
        <v>1288</v>
      </c>
      <c r="H175" s="2">
        <v>1537</v>
      </c>
      <c r="J175" s="2">
        <v>948</v>
      </c>
      <c r="K175" s="2">
        <v>1275</v>
      </c>
      <c r="L175" s="2">
        <v>2816</v>
      </c>
      <c r="M175" s="2">
        <v>1827</v>
      </c>
      <c r="O175" s="2">
        <v>0</v>
      </c>
      <c r="P175" s="2">
        <f t="shared" si="18"/>
        <v>0.29482879754701197</v>
      </c>
      <c r="Q175" s="2" t="str">
        <f t="shared" si="19"/>
        <v>-</v>
      </c>
      <c r="R175" s="2">
        <f t="shared" si="20"/>
        <v>1189</v>
      </c>
      <c r="S175" s="2">
        <f t="shared" si="21"/>
        <v>1716.5</v>
      </c>
      <c r="T175" s="3">
        <f t="shared" si="22"/>
        <v>0.1815522285320943</v>
      </c>
      <c r="U175" s="2" t="s">
        <v>479</v>
      </c>
      <c r="V175" s="2" t="s">
        <v>471</v>
      </c>
      <c r="W175" s="14"/>
      <c r="X175" s="14"/>
      <c r="Y175" s="14"/>
      <c r="Z175" s="14"/>
      <c r="AA175" s="14"/>
      <c r="AB175" s="14"/>
      <c r="AC175" s="14"/>
      <c r="AD175" s="14"/>
      <c r="AE175" s="14"/>
      <c r="AF175" s="14"/>
      <c r="AG175" s="14"/>
      <c r="AH175" s="4">
        <f t="shared" si="23"/>
        <v>1.4436501261564341</v>
      </c>
    </row>
    <row r="176" spans="1:35" ht="27" customHeight="1" x14ac:dyDescent="0.2">
      <c r="A176" s="1">
        <v>242</v>
      </c>
      <c r="B176" s="1">
        <v>838.55929279999998</v>
      </c>
      <c r="C176" s="1">
        <v>8.5495270829999992</v>
      </c>
      <c r="D176" s="1">
        <v>-2</v>
      </c>
      <c r="E176" s="2">
        <v>2085</v>
      </c>
      <c r="F176" s="2">
        <v>2168</v>
      </c>
      <c r="G176" s="2">
        <v>1814</v>
      </c>
      <c r="H176" s="2">
        <v>1952</v>
      </c>
      <c r="J176" s="2">
        <v>2703</v>
      </c>
      <c r="K176" s="2">
        <v>2804</v>
      </c>
      <c r="L176" s="2">
        <v>2657</v>
      </c>
      <c r="M176" s="2">
        <v>2332</v>
      </c>
      <c r="O176" s="2">
        <v>11</v>
      </c>
      <c r="P176" s="2">
        <f t="shared" si="18"/>
        <v>3.5120357720177789E-3</v>
      </c>
      <c r="Q176" s="2" t="str">
        <f t="shared" si="19"/>
        <v>**</v>
      </c>
      <c r="R176" s="2">
        <f t="shared" si="20"/>
        <v>2004.75</v>
      </c>
      <c r="S176" s="2">
        <f t="shared" si="21"/>
        <v>2624</v>
      </c>
      <c r="T176" s="3">
        <f t="shared" si="22"/>
        <v>0.13378341884958142</v>
      </c>
      <c r="U176" s="2" t="s">
        <v>167</v>
      </c>
      <c r="V176" s="2" t="str">
        <f>IF(ISERROR(FIND(":M",U176)),IFERROR(LEFT(U176,FIND("(",U176)-1),IF(LEN(U176)&gt;0,"その他","")),"付加体")</f>
        <v>PS</v>
      </c>
      <c r="W176" s="14"/>
      <c r="X176" s="14"/>
      <c r="Y176" s="14"/>
      <c r="Z176" s="14"/>
      <c r="AA176" s="14"/>
      <c r="AB176" s="14"/>
      <c r="AC176" s="14"/>
      <c r="AD176" s="14"/>
      <c r="AE176" s="14"/>
      <c r="AF176" s="14"/>
      <c r="AG176" s="14"/>
      <c r="AH176" s="4">
        <f t="shared" si="23"/>
        <v>1.3088913829654569</v>
      </c>
    </row>
    <row r="177" spans="1:35" ht="27" customHeight="1" x14ac:dyDescent="0.2">
      <c r="A177" s="1">
        <v>243</v>
      </c>
      <c r="B177" s="1">
        <v>478.29201749999999</v>
      </c>
      <c r="C177" s="1">
        <v>5.7561604170000003</v>
      </c>
      <c r="D177" s="1">
        <v>-1</v>
      </c>
      <c r="E177" s="2">
        <v>1114</v>
      </c>
      <c r="F177" s="2">
        <v>999</v>
      </c>
      <c r="G177" s="2">
        <v>735</v>
      </c>
      <c r="H177" s="2">
        <v>1215</v>
      </c>
      <c r="J177" s="2">
        <v>1513</v>
      </c>
      <c r="K177" s="2">
        <v>2743</v>
      </c>
      <c r="L177" s="2">
        <v>2417</v>
      </c>
      <c r="M177" s="2">
        <v>2638</v>
      </c>
      <c r="O177" s="2">
        <v>21</v>
      </c>
      <c r="P177" s="2">
        <f t="shared" si="18"/>
        <v>1.3108696883879566E-2</v>
      </c>
      <c r="Q177" s="2" t="str">
        <f t="shared" si="19"/>
        <v>*</v>
      </c>
      <c r="R177" s="2">
        <f t="shared" si="20"/>
        <v>1015.75</v>
      </c>
      <c r="S177" s="2">
        <f t="shared" si="21"/>
        <v>2327.75</v>
      </c>
      <c r="T177" s="3">
        <f t="shared" si="22"/>
        <v>0.39240317033049199</v>
      </c>
      <c r="U177" s="2" t="s">
        <v>168</v>
      </c>
      <c r="V177" s="2" t="str">
        <f>IF(ISERROR(FIND(":M",U177)),IFERROR(LEFT(U177,FIND("(",U177)-1),IF(LEN(U177)&gt;0,"その他","")),"付加体")</f>
        <v>LPE</v>
      </c>
      <c r="W177" s="14"/>
      <c r="X177" s="14"/>
      <c r="Y177" s="14"/>
      <c r="Z177" s="14"/>
      <c r="AA177" s="14"/>
      <c r="AB177" s="14"/>
      <c r="AC177" s="14"/>
      <c r="AD177" s="14"/>
      <c r="AE177" s="14"/>
      <c r="AF177" s="14"/>
      <c r="AG177" s="14"/>
      <c r="AH177" s="4">
        <f t="shared" si="23"/>
        <v>2.2916564115185825</v>
      </c>
    </row>
    <row r="178" spans="1:35" ht="27" customHeight="1" x14ac:dyDescent="0.2">
      <c r="A178" s="1">
        <v>244</v>
      </c>
      <c r="B178" s="1">
        <v>667.58737870000004</v>
      </c>
      <c r="C178" s="1">
        <v>12.927752079999999</v>
      </c>
      <c r="D178" s="1">
        <v>-1</v>
      </c>
      <c r="E178" s="2">
        <v>1271</v>
      </c>
      <c r="F178" s="2">
        <v>1234</v>
      </c>
      <c r="G178" s="2">
        <v>1504</v>
      </c>
      <c r="H178" s="2">
        <v>1996</v>
      </c>
      <c r="J178" s="2">
        <v>1011</v>
      </c>
      <c r="K178" s="2">
        <v>1311</v>
      </c>
      <c r="L178" s="2">
        <v>2738</v>
      </c>
      <c r="M178" s="2">
        <v>1993</v>
      </c>
      <c r="O178" s="2">
        <v>16</v>
      </c>
      <c r="P178" s="2">
        <f t="shared" si="18"/>
        <v>0.56730923750143825</v>
      </c>
      <c r="Q178" s="2" t="str">
        <f t="shared" si="19"/>
        <v>-</v>
      </c>
      <c r="R178" s="2">
        <f t="shared" si="20"/>
        <v>1501.25</v>
      </c>
      <c r="S178" s="2">
        <f t="shared" si="21"/>
        <v>1763.25</v>
      </c>
      <c r="T178" s="3">
        <f t="shared" si="22"/>
        <v>8.02573135242763E-2</v>
      </c>
      <c r="U178" s="2" t="s">
        <v>480</v>
      </c>
      <c r="V178" s="2" t="s">
        <v>471</v>
      </c>
      <c r="W178" s="14"/>
      <c r="X178" s="14"/>
      <c r="Y178" s="14"/>
      <c r="Z178" s="14"/>
      <c r="AA178" s="14"/>
      <c r="AB178" s="14"/>
      <c r="AC178" s="14"/>
      <c r="AD178" s="14"/>
      <c r="AE178" s="14"/>
      <c r="AF178" s="14"/>
      <c r="AG178" s="14"/>
      <c r="AH178" s="4">
        <f t="shared" si="23"/>
        <v>1.1745212323064114</v>
      </c>
      <c r="AI178" s="2" t="s">
        <v>667</v>
      </c>
    </row>
    <row r="179" spans="1:35" ht="27" customHeight="1" x14ac:dyDescent="0.2">
      <c r="A179" s="1">
        <v>245</v>
      </c>
      <c r="B179" s="1">
        <v>462.2978296</v>
      </c>
      <c r="C179" s="1">
        <v>6.0119999999999996</v>
      </c>
      <c r="D179" s="1">
        <v>-1</v>
      </c>
      <c r="E179" s="2">
        <v>1113</v>
      </c>
      <c r="F179" s="2">
        <v>1167</v>
      </c>
      <c r="G179" s="2">
        <v>887</v>
      </c>
      <c r="H179" s="2">
        <v>1534</v>
      </c>
      <c r="J179" s="2">
        <v>1512</v>
      </c>
      <c r="K179" s="2">
        <v>2314</v>
      </c>
      <c r="L179" s="2">
        <v>2674</v>
      </c>
      <c r="M179" s="2">
        <v>2699</v>
      </c>
      <c r="O179" s="2">
        <v>11</v>
      </c>
      <c r="P179" s="2">
        <f t="shared" si="18"/>
        <v>1.8859284283339078E-2</v>
      </c>
      <c r="Q179" s="2" t="str">
        <f t="shared" si="19"/>
        <v>*</v>
      </c>
      <c r="R179" s="2">
        <f t="shared" si="20"/>
        <v>1175.25</v>
      </c>
      <c r="S179" s="2">
        <f t="shared" si="21"/>
        <v>2299.75</v>
      </c>
      <c r="T179" s="3">
        <f t="shared" si="22"/>
        <v>0.32359712230215826</v>
      </c>
      <c r="U179" s="2" t="s">
        <v>169</v>
      </c>
      <c r="V179" s="2" t="str">
        <f>IF(ISERROR(FIND(":M",U179)),IFERROR(LEFT(U179,FIND("(",U179)-1),IF(LEN(U179)&gt;0,"その他","")),"付加体")</f>
        <v>LPE[p]</v>
      </c>
      <c r="W179" s="14"/>
      <c r="X179" s="14"/>
      <c r="Y179" s="14"/>
      <c r="Z179" s="14"/>
      <c r="AA179" s="14"/>
      <c r="AB179" s="14"/>
      <c r="AC179" s="14"/>
      <c r="AD179" s="14"/>
      <c r="AE179" s="14"/>
      <c r="AF179" s="14"/>
      <c r="AG179" s="14"/>
      <c r="AH179" s="4">
        <f t="shared" si="23"/>
        <v>1.9568176983620507</v>
      </c>
    </row>
    <row r="180" spans="1:35" ht="27" customHeight="1" x14ac:dyDescent="0.2">
      <c r="A180" s="1">
        <v>249</v>
      </c>
      <c r="B180" s="1">
        <v>608.39220090000003</v>
      </c>
      <c r="C180" s="1">
        <v>6.2499547619999998</v>
      </c>
      <c r="D180" s="1">
        <v>-1</v>
      </c>
      <c r="E180" s="2">
        <v>1506</v>
      </c>
      <c r="F180" s="2">
        <v>1366</v>
      </c>
      <c r="G180" s="2">
        <v>762</v>
      </c>
      <c r="H180" s="2">
        <v>1434</v>
      </c>
      <c r="J180" s="2">
        <v>1817</v>
      </c>
      <c r="K180" s="2">
        <v>2479</v>
      </c>
      <c r="L180" s="2">
        <v>2422</v>
      </c>
      <c r="M180" s="2">
        <v>2646</v>
      </c>
      <c r="O180" s="2">
        <v>0</v>
      </c>
      <c r="P180" s="2">
        <f t="shared" si="18"/>
        <v>5.0436580501198904E-3</v>
      </c>
      <c r="Q180" s="2" t="str">
        <f t="shared" si="19"/>
        <v>**</v>
      </c>
      <c r="R180" s="2">
        <f t="shared" si="20"/>
        <v>1267</v>
      </c>
      <c r="S180" s="2">
        <f t="shared" si="21"/>
        <v>2341</v>
      </c>
      <c r="T180" s="3">
        <f t="shared" si="22"/>
        <v>0.29767184035476718</v>
      </c>
      <c r="U180" s="2" t="s">
        <v>170</v>
      </c>
      <c r="V180" s="2" t="str">
        <f>IF(ISERROR(FIND(":M",U180)),IFERROR(LEFT(U180,FIND("(",U180)-1),IF(LEN(U180)&gt;0,"その他","")),"付加体")</f>
        <v>LPC</v>
      </c>
      <c r="W180" s="14"/>
      <c r="X180" s="14"/>
      <c r="Y180" s="14"/>
      <c r="Z180" s="14"/>
      <c r="AA180" s="14"/>
      <c r="AB180" s="14"/>
      <c r="AC180" s="14"/>
      <c r="AD180" s="14"/>
      <c r="AE180" s="14"/>
      <c r="AF180" s="14"/>
      <c r="AG180" s="14"/>
      <c r="AH180" s="4">
        <f t="shared" si="23"/>
        <v>1.8476716653512233</v>
      </c>
    </row>
    <row r="181" spans="1:35" ht="27" customHeight="1" x14ac:dyDescent="0.2">
      <c r="A181" s="1">
        <v>250</v>
      </c>
      <c r="B181" s="1">
        <v>858.65897440000003</v>
      </c>
      <c r="C181" s="1">
        <v>10.362810420000001</v>
      </c>
      <c r="D181" s="1">
        <v>-1</v>
      </c>
      <c r="E181" s="2">
        <v>1381</v>
      </c>
      <c r="F181" s="2">
        <v>1586</v>
      </c>
      <c r="G181" s="2">
        <v>1407</v>
      </c>
      <c r="H181" s="2">
        <v>1732</v>
      </c>
      <c r="J181" s="2">
        <v>1004</v>
      </c>
      <c r="K181" s="2">
        <v>1257</v>
      </c>
      <c r="L181" s="2">
        <v>2645</v>
      </c>
      <c r="M181" s="2">
        <v>2300</v>
      </c>
      <c r="O181" s="2">
        <v>0</v>
      </c>
      <c r="P181" s="2">
        <f t="shared" si="18"/>
        <v>0.54278745978234844</v>
      </c>
      <c r="Q181" s="2" t="str">
        <f t="shared" si="19"/>
        <v>-</v>
      </c>
      <c r="R181" s="2">
        <f t="shared" si="20"/>
        <v>1526.5</v>
      </c>
      <c r="S181" s="2">
        <f t="shared" si="21"/>
        <v>1801.5</v>
      </c>
      <c r="T181" s="3">
        <f t="shared" si="22"/>
        <v>8.2632211538461536E-2</v>
      </c>
      <c r="U181" s="2" t="s">
        <v>171</v>
      </c>
      <c r="V181" s="2" t="str">
        <f>IF(ISERROR(FIND(":M",U181)),IFERROR(LEFT(U181,FIND("(",U181)-1),IF(LEN(U181)&gt;0,"その他","")),"付加体")</f>
        <v>PC[e]</v>
      </c>
      <c r="W181" s="14"/>
      <c r="X181" s="14"/>
      <c r="Y181" s="14"/>
      <c r="Z181" s="14"/>
      <c r="AA181" s="14"/>
      <c r="AB181" s="14"/>
      <c r="AC181" s="14"/>
      <c r="AD181" s="14"/>
      <c r="AE181" s="14"/>
      <c r="AF181" s="14"/>
      <c r="AG181" s="14"/>
      <c r="AH181" s="4">
        <f t="shared" si="23"/>
        <v>1.1801506714706846</v>
      </c>
    </row>
    <row r="182" spans="1:35" ht="27" customHeight="1" x14ac:dyDescent="0.2">
      <c r="A182" s="1">
        <v>252</v>
      </c>
      <c r="B182" s="1">
        <v>814.56027080000001</v>
      </c>
      <c r="C182" s="1">
        <v>8.56394375</v>
      </c>
      <c r="D182" s="1">
        <v>-2</v>
      </c>
      <c r="E182" s="2">
        <v>2497</v>
      </c>
      <c r="F182" s="2">
        <v>2094</v>
      </c>
      <c r="G182" s="2">
        <v>1528</v>
      </c>
      <c r="H182" s="2">
        <v>2537</v>
      </c>
      <c r="J182" s="2">
        <v>1788</v>
      </c>
      <c r="K182" s="2">
        <v>2097</v>
      </c>
      <c r="L182" s="2">
        <v>2370</v>
      </c>
      <c r="M182" s="2">
        <v>2233</v>
      </c>
      <c r="O182" s="2">
        <v>160</v>
      </c>
      <c r="P182" s="2">
        <f t="shared" si="18"/>
        <v>0.88102568962573757</v>
      </c>
      <c r="Q182" s="2" t="str">
        <f t="shared" si="19"/>
        <v>-</v>
      </c>
      <c r="R182" s="2">
        <f t="shared" si="20"/>
        <v>2164</v>
      </c>
      <c r="S182" s="2">
        <f t="shared" si="21"/>
        <v>2122</v>
      </c>
      <c r="T182" s="3">
        <f t="shared" si="22"/>
        <v>-9.7993467102193196E-3</v>
      </c>
      <c r="U182" s="2" t="s">
        <v>172</v>
      </c>
      <c r="V182" s="2" t="str">
        <f>IF(ISERROR(FIND(":M",U182)),IFERROR(LEFT(U182,FIND("(",U182)-1),IF(LEN(U182)&gt;0,"その他","")),"付加体")</f>
        <v>PS</v>
      </c>
      <c r="W182" s="14"/>
      <c r="X182" s="14"/>
      <c r="Y182" s="14"/>
      <c r="Z182" s="14"/>
      <c r="AA182" s="14"/>
      <c r="AB182" s="14"/>
      <c r="AC182" s="14"/>
      <c r="AD182" s="14"/>
      <c r="AE182" s="14"/>
      <c r="AF182" s="14"/>
      <c r="AG182" s="14"/>
      <c r="AH182" s="4">
        <f t="shared" si="23"/>
        <v>0.98059149722735672</v>
      </c>
    </row>
    <row r="183" spans="1:35" ht="27" customHeight="1" x14ac:dyDescent="0.2">
      <c r="A183" s="1">
        <v>254</v>
      </c>
      <c r="B183" s="1">
        <v>775.54981899999996</v>
      </c>
      <c r="C183" s="1">
        <v>8.5938119050000008</v>
      </c>
      <c r="D183" s="1">
        <v>-2</v>
      </c>
      <c r="E183" s="2">
        <v>2331</v>
      </c>
      <c r="F183" s="2">
        <v>2517</v>
      </c>
      <c r="G183" s="2">
        <v>2064</v>
      </c>
      <c r="H183" s="2">
        <v>2414</v>
      </c>
      <c r="J183" s="2">
        <v>1138</v>
      </c>
      <c r="K183" s="2">
        <v>1357</v>
      </c>
      <c r="L183" s="2">
        <v>1915</v>
      </c>
      <c r="M183" s="2">
        <v>1766</v>
      </c>
      <c r="O183" s="2">
        <v>11</v>
      </c>
      <c r="P183" s="2">
        <f t="shared" si="18"/>
        <v>1.3862765218481015E-2</v>
      </c>
      <c r="Q183" s="2" t="str">
        <f t="shared" si="19"/>
        <v>*</v>
      </c>
      <c r="R183" s="2">
        <f t="shared" si="20"/>
        <v>2331.5</v>
      </c>
      <c r="S183" s="2">
        <f t="shared" si="21"/>
        <v>1544</v>
      </c>
      <c r="T183" s="3">
        <f t="shared" si="22"/>
        <v>-0.20319958715004516</v>
      </c>
      <c r="U183" s="2" t="s">
        <v>173</v>
      </c>
      <c r="V183" s="2" t="str">
        <f>IF(ISERROR(FIND(":M",U183)),IFERROR(LEFT(U183,FIND("(",U183)-1),IF(LEN(U183)&gt;0,"その他","")),"付加体")</f>
        <v>PG</v>
      </c>
      <c r="W183" s="14"/>
      <c r="X183" s="14"/>
      <c r="Y183" s="14"/>
      <c r="Z183" s="14"/>
      <c r="AA183" s="14"/>
      <c r="AB183" s="14"/>
      <c r="AC183" s="14"/>
      <c r="AD183" s="14"/>
      <c r="AE183" s="14"/>
      <c r="AF183" s="14"/>
      <c r="AG183" s="14"/>
      <c r="AH183" s="4">
        <f t="shared" si="23"/>
        <v>0.66223461291014374</v>
      </c>
    </row>
    <row r="184" spans="1:35" ht="27" customHeight="1" x14ac:dyDescent="0.2">
      <c r="A184" s="1">
        <v>255</v>
      </c>
      <c r="B184" s="1">
        <v>685.54186240000001</v>
      </c>
      <c r="C184" s="1">
        <v>11.10297222</v>
      </c>
      <c r="D184" s="1">
        <v>-1</v>
      </c>
      <c r="E184" s="2">
        <v>916</v>
      </c>
      <c r="F184" s="2">
        <v>655</v>
      </c>
      <c r="G184" s="2">
        <v>1148</v>
      </c>
      <c r="H184" s="2">
        <v>1280</v>
      </c>
      <c r="J184" s="2">
        <v>846</v>
      </c>
      <c r="K184" s="2">
        <v>963</v>
      </c>
      <c r="L184" s="2">
        <v>2509</v>
      </c>
      <c r="M184" s="2">
        <v>1527</v>
      </c>
      <c r="O184" s="2">
        <v>0</v>
      </c>
      <c r="P184" s="2">
        <f t="shared" si="18"/>
        <v>0.32024158747528292</v>
      </c>
      <c r="Q184" s="2" t="str">
        <f t="shared" si="19"/>
        <v>-</v>
      </c>
      <c r="R184" s="2">
        <f t="shared" si="20"/>
        <v>999.75</v>
      </c>
      <c r="S184" s="2">
        <f t="shared" si="21"/>
        <v>1461.25</v>
      </c>
      <c r="T184" s="3">
        <f t="shared" si="22"/>
        <v>0.18752539618041447</v>
      </c>
      <c r="U184" s="2" t="s">
        <v>481</v>
      </c>
      <c r="V184" s="2" t="s">
        <v>471</v>
      </c>
      <c r="W184" s="14"/>
      <c r="X184" s="14"/>
      <c r="Y184" s="14"/>
      <c r="Z184" s="14"/>
      <c r="AA184" s="14"/>
      <c r="AB184" s="14"/>
      <c r="AC184" s="14"/>
      <c r="AD184" s="14"/>
      <c r="AE184" s="14"/>
      <c r="AF184" s="14"/>
      <c r="AG184" s="14"/>
      <c r="AH184" s="4">
        <f t="shared" si="23"/>
        <v>1.4616154038509628</v>
      </c>
    </row>
    <row r="185" spans="1:35" ht="27" customHeight="1" x14ac:dyDescent="0.2">
      <c r="A185" s="1">
        <v>256</v>
      </c>
      <c r="B185" s="1">
        <v>301.21693449999998</v>
      </c>
      <c r="C185" s="1">
        <v>5.0974124999999999</v>
      </c>
      <c r="D185" s="1">
        <v>-1</v>
      </c>
      <c r="E185" s="2">
        <v>666</v>
      </c>
      <c r="F185" s="2">
        <v>638</v>
      </c>
      <c r="G185" s="2">
        <v>649</v>
      </c>
      <c r="H185" s="2">
        <v>680</v>
      </c>
      <c r="J185" s="2">
        <v>1574</v>
      </c>
      <c r="K185" s="2">
        <v>2441</v>
      </c>
      <c r="L185" s="2">
        <v>2379</v>
      </c>
      <c r="M185" s="2">
        <v>2474</v>
      </c>
      <c r="O185" s="2">
        <v>16</v>
      </c>
      <c r="P185" s="2">
        <f t="shared" si="18"/>
        <v>5.3779951656570462E-3</v>
      </c>
      <c r="Q185" s="2" t="str">
        <f t="shared" si="19"/>
        <v>**</v>
      </c>
      <c r="R185" s="2">
        <f t="shared" si="20"/>
        <v>658.25</v>
      </c>
      <c r="S185" s="2">
        <f t="shared" si="21"/>
        <v>2217</v>
      </c>
      <c r="T185" s="3">
        <f t="shared" si="22"/>
        <v>0.5421267715850796</v>
      </c>
      <c r="U185" s="2" t="s">
        <v>174</v>
      </c>
      <c r="V185" s="2" t="str">
        <f t="shared" ref="V185:V217" si="26">IF(ISERROR(FIND(":M",U185)),IFERROR(LEFT(U185,FIND("(",U185)-1),IF(LEN(U185)&gt;0,"その他","")),"付加体")</f>
        <v>FA</v>
      </c>
      <c r="W185" s="14"/>
      <c r="X185" s="14"/>
      <c r="Y185" s="14"/>
      <c r="Z185" s="14"/>
      <c r="AA185" s="14"/>
      <c r="AB185" s="14"/>
      <c r="AC185" s="14"/>
      <c r="AD185" s="14"/>
      <c r="AE185" s="14"/>
      <c r="AF185" s="14"/>
      <c r="AG185" s="14"/>
      <c r="AH185" s="4">
        <f t="shared" si="23"/>
        <v>3.3680212685150019</v>
      </c>
    </row>
    <row r="186" spans="1:35" ht="27" customHeight="1" x14ac:dyDescent="0.2">
      <c r="A186" s="1">
        <v>257</v>
      </c>
      <c r="B186" s="1">
        <v>568.39961679999999</v>
      </c>
      <c r="C186" s="1">
        <v>6.4265375000000002</v>
      </c>
      <c r="D186" s="1">
        <v>-1</v>
      </c>
      <c r="E186" s="2">
        <v>1067</v>
      </c>
      <c r="F186" s="2">
        <v>1007</v>
      </c>
      <c r="G186" s="2">
        <v>1076</v>
      </c>
      <c r="H186" s="2">
        <v>1517</v>
      </c>
      <c r="J186" s="2">
        <v>1040</v>
      </c>
      <c r="K186" s="2">
        <v>1699</v>
      </c>
      <c r="L186" s="2">
        <v>2274</v>
      </c>
      <c r="M186" s="2">
        <v>2470</v>
      </c>
      <c r="O186" s="2">
        <v>22</v>
      </c>
      <c r="P186" s="2">
        <f t="shared" si="18"/>
        <v>0.11288316110051887</v>
      </c>
      <c r="Q186" s="2" t="str">
        <f t="shared" si="19"/>
        <v>-</v>
      </c>
      <c r="R186" s="2">
        <f t="shared" si="20"/>
        <v>1166.75</v>
      </c>
      <c r="S186" s="2">
        <f t="shared" si="21"/>
        <v>1870.75</v>
      </c>
      <c r="T186" s="3">
        <f t="shared" si="22"/>
        <v>0.23176954732510288</v>
      </c>
      <c r="U186" s="2" t="s">
        <v>175</v>
      </c>
      <c r="V186" s="2" t="str">
        <f t="shared" si="26"/>
        <v>LPC[e]</v>
      </c>
      <c r="W186" s="14"/>
      <c r="X186" s="14"/>
      <c r="Y186" s="14"/>
      <c r="Z186" s="14"/>
      <c r="AA186" s="14"/>
      <c r="AB186" s="14"/>
      <c r="AC186" s="14"/>
      <c r="AD186" s="14"/>
      <c r="AE186" s="14"/>
      <c r="AF186" s="14"/>
      <c r="AG186" s="14"/>
      <c r="AH186" s="4">
        <f t="shared" si="23"/>
        <v>1.6033854724662524</v>
      </c>
    </row>
    <row r="187" spans="1:35" ht="27" customHeight="1" x14ac:dyDescent="0.2">
      <c r="A187" s="1">
        <v>259</v>
      </c>
      <c r="B187" s="1">
        <v>267.23299639999999</v>
      </c>
      <c r="C187" s="1">
        <v>5.6882259260000003</v>
      </c>
      <c r="D187" s="1">
        <v>-1</v>
      </c>
      <c r="E187" s="2">
        <v>912</v>
      </c>
      <c r="F187" s="2">
        <v>857</v>
      </c>
      <c r="G187" s="2">
        <v>821</v>
      </c>
      <c r="H187" s="2">
        <v>902</v>
      </c>
      <c r="J187" s="2">
        <v>1576</v>
      </c>
      <c r="K187" s="2">
        <v>1965</v>
      </c>
      <c r="L187" s="2">
        <v>2429</v>
      </c>
      <c r="M187" s="2">
        <v>2101</v>
      </c>
      <c r="O187" s="2">
        <v>78</v>
      </c>
      <c r="P187" s="2">
        <f t="shared" si="18"/>
        <v>6.971377281125595E-3</v>
      </c>
      <c r="Q187" s="2" t="str">
        <f t="shared" si="19"/>
        <v>**</v>
      </c>
      <c r="R187" s="2">
        <f t="shared" si="20"/>
        <v>873</v>
      </c>
      <c r="S187" s="2">
        <f t="shared" si="21"/>
        <v>2017.75</v>
      </c>
      <c r="T187" s="3">
        <f t="shared" si="22"/>
        <v>0.39600449710282798</v>
      </c>
      <c r="U187" s="2" t="s">
        <v>176</v>
      </c>
      <c r="V187" s="2" t="str">
        <f t="shared" si="26"/>
        <v>FA</v>
      </c>
      <c r="W187" s="14"/>
      <c r="X187" s="14"/>
      <c r="Y187" s="14"/>
      <c r="Z187" s="14"/>
      <c r="AA187" s="14"/>
      <c r="AB187" s="14"/>
      <c r="AC187" s="14"/>
      <c r="AD187" s="14"/>
      <c r="AE187" s="14"/>
      <c r="AF187" s="14"/>
      <c r="AG187" s="14"/>
      <c r="AH187" s="4">
        <f t="shared" si="23"/>
        <v>2.3112829324169528</v>
      </c>
    </row>
    <row r="188" spans="1:35" ht="27" customHeight="1" x14ac:dyDescent="0.2">
      <c r="A188" s="1">
        <v>261</v>
      </c>
      <c r="B188" s="1">
        <v>415.30548900000002</v>
      </c>
      <c r="C188" s="1">
        <v>6.4066458329999998</v>
      </c>
      <c r="D188" s="1">
        <v>-1</v>
      </c>
      <c r="E188" s="2">
        <v>1288</v>
      </c>
      <c r="F188" s="2">
        <v>723</v>
      </c>
      <c r="G188" s="2">
        <v>803</v>
      </c>
      <c r="H188" s="2">
        <v>1243</v>
      </c>
      <c r="J188" s="2">
        <v>1186</v>
      </c>
      <c r="K188" s="2">
        <v>1287</v>
      </c>
      <c r="L188" s="2">
        <v>2415</v>
      </c>
      <c r="M188" s="2">
        <v>2076</v>
      </c>
      <c r="O188" s="2">
        <v>0</v>
      </c>
      <c r="P188" s="2">
        <f t="shared" si="18"/>
        <v>8.9588167174725952E-2</v>
      </c>
      <c r="Q188" s="2" t="str">
        <f t="shared" si="19"/>
        <v>-</v>
      </c>
      <c r="R188" s="2">
        <f t="shared" si="20"/>
        <v>1014.25</v>
      </c>
      <c r="S188" s="2">
        <f t="shared" si="21"/>
        <v>1741</v>
      </c>
      <c r="T188" s="3">
        <f t="shared" si="22"/>
        <v>0.26376916795209149</v>
      </c>
      <c r="U188" s="2" t="s">
        <v>177</v>
      </c>
      <c r="V188" s="2" t="str">
        <f t="shared" si="26"/>
        <v>MG</v>
      </c>
      <c r="W188" s="14"/>
      <c r="X188" s="14"/>
      <c r="Y188" s="14"/>
      <c r="Z188" s="14"/>
      <c r="AA188" s="14"/>
      <c r="AB188" s="14"/>
      <c r="AC188" s="14"/>
      <c r="AD188" s="14"/>
      <c r="AE188" s="14"/>
      <c r="AF188" s="14"/>
      <c r="AG188" s="14"/>
      <c r="AH188" s="4">
        <f t="shared" si="23"/>
        <v>1.7165393147646044</v>
      </c>
    </row>
    <row r="189" spans="1:35" ht="27" customHeight="1" x14ac:dyDescent="0.2">
      <c r="A189" s="1">
        <v>262</v>
      </c>
      <c r="B189" s="1">
        <v>269.24847039999997</v>
      </c>
      <c r="C189" s="1">
        <v>6.21749375</v>
      </c>
      <c r="D189" s="1">
        <v>-1</v>
      </c>
      <c r="E189" s="2">
        <v>1625</v>
      </c>
      <c r="F189" s="2">
        <v>1701</v>
      </c>
      <c r="G189" s="2">
        <v>1704</v>
      </c>
      <c r="H189" s="2">
        <v>1482</v>
      </c>
      <c r="J189" s="2">
        <v>2330</v>
      </c>
      <c r="K189" s="2">
        <v>2263</v>
      </c>
      <c r="L189" s="2">
        <v>2410</v>
      </c>
      <c r="M189" s="2">
        <v>2250</v>
      </c>
      <c r="O189" s="2">
        <v>941</v>
      </c>
      <c r="P189" s="2">
        <f t="shared" si="18"/>
        <v>7.5100687583530229E-5</v>
      </c>
      <c r="Q189" s="2" t="str">
        <f t="shared" si="19"/>
        <v>***</v>
      </c>
      <c r="R189" s="2">
        <f t="shared" si="20"/>
        <v>1628</v>
      </c>
      <c r="S189" s="2">
        <f t="shared" si="21"/>
        <v>2313.25</v>
      </c>
      <c r="T189" s="3">
        <f t="shared" si="22"/>
        <v>0.1738661592134475</v>
      </c>
      <c r="U189" s="2" t="s">
        <v>178</v>
      </c>
      <c r="V189" s="2" t="str">
        <f t="shared" si="26"/>
        <v>FA</v>
      </c>
      <c r="W189" s="14"/>
      <c r="X189" s="14"/>
      <c r="Y189" s="14"/>
      <c r="Z189" s="14"/>
      <c r="AA189" s="14"/>
      <c r="AB189" s="14"/>
      <c r="AC189" s="14"/>
      <c r="AD189" s="14"/>
      <c r="AE189" s="14"/>
      <c r="AF189" s="14"/>
      <c r="AG189" s="14"/>
      <c r="AH189" s="4">
        <f t="shared" si="23"/>
        <v>1.4209152334152335</v>
      </c>
    </row>
    <row r="190" spans="1:35" ht="27" customHeight="1" x14ac:dyDescent="0.2">
      <c r="A190" s="1">
        <v>267</v>
      </c>
      <c r="B190" s="1">
        <v>876.61219649999998</v>
      </c>
      <c r="C190" s="1">
        <v>9.0075625000000006</v>
      </c>
      <c r="D190" s="1">
        <v>-1</v>
      </c>
      <c r="E190" s="2">
        <v>1076</v>
      </c>
      <c r="F190" s="2">
        <v>1004</v>
      </c>
      <c r="G190" s="2">
        <v>1487</v>
      </c>
      <c r="H190" s="2">
        <v>1505</v>
      </c>
      <c r="J190" s="2">
        <v>1547</v>
      </c>
      <c r="K190" s="2">
        <v>1733</v>
      </c>
      <c r="L190" s="2">
        <v>2323</v>
      </c>
      <c r="M190" s="2">
        <v>2162</v>
      </c>
      <c r="O190" s="2">
        <v>11</v>
      </c>
      <c r="P190" s="2">
        <f t="shared" si="18"/>
        <v>2.670554777008163E-2</v>
      </c>
      <c r="Q190" s="2" t="str">
        <f t="shared" si="19"/>
        <v>*</v>
      </c>
      <c r="R190" s="2">
        <f t="shared" si="20"/>
        <v>1268</v>
      </c>
      <c r="S190" s="2">
        <f t="shared" si="21"/>
        <v>1941.25</v>
      </c>
      <c r="T190" s="3">
        <f t="shared" si="22"/>
        <v>0.20978421749629975</v>
      </c>
      <c r="U190" s="2" t="s">
        <v>179</v>
      </c>
      <c r="V190" s="2" t="str">
        <f t="shared" si="26"/>
        <v>PC[e]</v>
      </c>
      <c r="W190" s="14"/>
      <c r="X190" s="14"/>
      <c r="Y190" s="14"/>
      <c r="Z190" s="14"/>
      <c r="AA190" s="14"/>
      <c r="AB190" s="14"/>
      <c r="AC190" s="14"/>
      <c r="AD190" s="14"/>
      <c r="AE190" s="14"/>
      <c r="AF190" s="14"/>
      <c r="AG190" s="14"/>
      <c r="AH190" s="4">
        <f t="shared" si="23"/>
        <v>1.5309542586750788</v>
      </c>
    </row>
    <row r="191" spans="1:35" ht="27" customHeight="1" x14ac:dyDescent="0.2">
      <c r="A191" s="1">
        <v>268</v>
      </c>
      <c r="B191" s="1">
        <v>795.92481429999998</v>
      </c>
      <c r="C191" s="1">
        <v>7.3129583330000001</v>
      </c>
      <c r="D191" s="1">
        <v>-2</v>
      </c>
      <c r="E191" s="2">
        <v>1571</v>
      </c>
      <c r="F191" s="2">
        <v>1066</v>
      </c>
      <c r="G191" s="2">
        <v>527</v>
      </c>
      <c r="H191" s="2">
        <v>919</v>
      </c>
      <c r="J191" s="2">
        <v>1457</v>
      </c>
      <c r="K191" s="2">
        <v>2314</v>
      </c>
      <c r="L191" s="2">
        <v>1744</v>
      </c>
      <c r="M191" s="2">
        <v>1551</v>
      </c>
      <c r="O191" s="2">
        <v>11</v>
      </c>
      <c r="P191" s="2">
        <f t="shared" si="18"/>
        <v>4.2196227242021031E-2</v>
      </c>
      <c r="Q191" s="2" t="str">
        <f t="shared" si="19"/>
        <v>*</v>
      </c>
      <c r="R191" s="2">
        <f t="shared" si="20"/>
        <v>1020.75</v>
      </c>
      <c r="S191" s="2">
        <f t="shared" si="21"/>
        <v>1766.5</v>
      </c>
      <c r="T191" s="3">
        <f t="shared" si="22"/>
        <v>0.26755762848685982</v>
      </c>
      <c r="U191" s="2" t="s">
        <v>683</v>
      </c>
      <c r="V191" s="2" t="str">
        <f t="shared" si="26"/>
        <v>GM1b@仮[NeuGc]</v>
      </c>
      <c r="W191" s="14"/>
      <c r="X191" s="14"/>
      <c r="Y191" s="14"/>
      <c r="Z191" s="14"/>
      <c r="AA191" s="14"/>
      <c r="AB191" s="14"/>
      <c r="AC191" s="14"/>
      <c r="AD191" s="14"/>
      <c r="AE191" s="14"/>
      <c r="AF191" s="14"/>
      <c r="AG191" s="14"/>
      <c r="AH191" s="4">
        <f t="shared" si="23"/>
        <v>1.730590252265491</v>
      </c>
    </row>
    <row r="192" spans="1:35" ht="27" customHeight="1" x14ac:dyDescent="0.2">
      <c r="A192" s="1">
        <v>271</v>
      </c>
      <c r="B192" s="1">
        <v>1397.950165</v>
      </c>
      <c r="C192" s="1">
        <v>13.494828569999999</v>
      </c>
      <c r="D192" s="1">
        <v>-1</v>
      </c>
      <c r="E192" s="2">
        <v>1031</v>
      </c>
      <c r="F192" s="2">
        <v>865</v>
      </c>
      <c r="G192" s="2">
        <v>944</v>
      </c>
      <c r="H192" s="2">
        <v>1246</v>
      </c>
      <c r="J192" s="2">
        <v>760</v>
      </c>
      <c r="K192" s="2">
        <v>1037</v>
      </c>
      <c r="L192" s="2">
        <v>2275</v>
      </c>
      <c r="M192" s="2">
        <v>1331</v>
      </c>
      <c r="O192" s="2">
        <v>0</v>
      </c>
      <c r="P192" s="2">
        <f t="shared" si="18"/>
        <v>0.39643861458165203</v>
      </c>
      <c r="Q192" s="2" t="str">
        <f t="shared" si="19"/>
        <v>-</v>
      </c>
      <c r="R192" s="2">
        <f t="shared" si="20"/>
        <v>1021.5</v>
      </c>
      <c r="S192" s="2">
        <f t="shared" si="21"/>
        <v>1350.75</v>
      </c>
      <c r="T192" s="3">
        <f t="shared" si="22"/>
        <v>0.13879228580461586</v>
      </c>
      <c r="U192" s="2" t="s">
        <v>432</v>
      </c>
      <c r="V192" s="2" t="str">
        <f t="shared" si="26"/>
        <v>CL</v>
      </c>
      <c r="W192" s="14"/>
      <c r="X192" s="14"/>
      <c r="Y192" s="14"/>
      <c r="Z192" s="14"/>
      <c r="AA192" s="14"/>
      <c r="AB192" s="14"/>
      <c r="AC192" s="14"/>
      <c r="AD192" s="14"/>
      <c r="AE192" s="14"/>
      <c r="AF192" s="14"/>
      <c r="AG192" s="14"/>
      <c r="AH192" s="4">
        <f t="shared" si="23"/>
        <v>1.3223201174743024</v>
      </c>
    </row>
    <row r="193" spans="1:35" ht="27" customHeight="1" x14ac:dyDescent="0.2">
      <c r="A193" s="1">
        <v>272</v>
      </c>
      <c r="B193" s="1">
        <v>770.57007039999996</v>
      </c>
      <c r="C193" s="1">
        <v>10.097243750000001</v>
      </c>
      <c r="D193" s="1">
        <v>-1</v>
      </c>
      <c r="E193" s="2">
        <v>1994</v>
      </c>
      <c r="F193" s="2">
        <v>2268</v>
      </c>
      <c r="G193" s="2">
        <v>1106</v>
      </c>
      <c r="H193" s="2">
        <v>1348</v>
      </c>
      <c r="J193" s="2">
        <v>1727</v>
      </c>
      <c r="K193" s="2">
        <v>2170</v>
      </c>
      <c r="L193" s="2">
        <v>1989</v>
      </c>
      <c r="M193" s="2">
        <v>1719</v>
      </c>
      <c r="O193" s="2">
        <v>0</v>
      </c>
      <c r="P193" s="2">
        <f t="shared" si="18"/>
        <v>0.4903594064070354</v>
      </c>
      <c r="Q193" s="2" t="str">
        <f t="shared" si="19"/>
        <v>-</v>
      </c>
      <c r="R193" s="2">
        <f t="shared" si="20"/>
        <v>1679</v>
      </c>
      <c r="S193" s="2">
        <f t="shared" si="21"/>
        <v>1901.25</v>
      </c>
      <c r="T193" s="3">
        <f t="shared" si="22"/>
        <v>6.2076670623559808E-2</v>
      </c>
      <c r="U193" s="2" t="s">
        <v>180</v>
      </c>
      <c r="V193" s="2" t="str">
        <f t="shared" si="26"/>
        <v>PE</v>
      </c>
      <c r="W193" s="14"/>
      <c r="X193" s="14"/>
      <c r="Y193" s="14"/>
      <c r="Z193" s="14"/>
      <c r="AA193" s="14"/>
      <c r="AB193" s="14"/>
      <c r="AC193" s="14"/>
      <c r="AD193" s="14"/>
      <c r="AE193" s="14"/>
      <c r="AF193" s="14"/>
      <c r="AG193" s="14"/>
      <c r="AH193" s="4">
        <f t="shared" si="23"/>
        <v>1.1323704586063132</v>
      </c>
    </row>
    <row r="194" spans="1:35" ht="27" customHeight="1" x14ac:dyDescent="0.2">
      <c r="A194" s="1">
        <v>273</v>
      </c>
      <c r="B194" s="1">
        <v>928.70131579999997</v>
      </c>
      <c r="C194" s="1">
        <v>11.5319</v>
      </c>
      <c r="D194" s="1">
        <v>-1</v>
      </c>
      <c r="E194" s="2">
        <v>2237</v>
      </c>
      <c r="F194" s="2">
        <v>2135</v>
      </c>
      <c r="G194" s="2">
        <v>1275</v>
      </c>
      <c r="H194" s="2">
        <v>1534</v>
      </c>
      <c r="J194" s="2">
        <v>1057</v>
      </c>
      <c r="K194" s="2">
        <v>1398</v>
      </c>
      <c r="L194" s="2">
        <v>1577</v>
      </c>
      <c r="M194" s="2">
        <v>1472</v>
      </c>
      <c r="O194" s="2">
        <v>0</v>
      </c>
      <c r="P194" s="2">
        <f t="shared" si="18"/>
        <v>0.17459814576198335</v>
      </c>
      <c r="Q194" s="2" t="str">
        <f t="shared" si="19"/>
        <v>-</v>
      </c>
      <c r="R194" s="2">
        <f t="shared" si="20"/>
        <v>1795.25</v>
      </c>
      <c r="S194" s="2">
        <f t="shared" si="21"/>
        <v>1376</v>
      </c>
      <c r="T194" s="3">
        <f t="shared" si="22"/>
        <v>-0.13220338983050847</v>
      </c>
      <c r="U194" s="2" t="s">
        <v>181</v>
      </c>
      <c r="V194" s="2" t="str">
        <f t="shared" si="26"/>
        <v>PC</v>
      </c>
      <c r="W194" s="14"/>
      <c r="X194" s="14"/>
      <c r="Y194" s="14"/>
      <c r="Z194" s="14"/>
      <c r="AA194" s="14"/>
      <c r="AB194" s="14"/>
      <c r="AC194" s="14"/>
      <c r="AD194" s="14"/>
      <c r="AE194" s="14"/>
      <c r="AF194" s="14"/>
      <c r="AG194" s="14"/>
      <c r="AH194" s="4">
        <f t="shared" si="23"/>
        <v>0.76646706586826352</v>
      </c>
    </row>
    <row r="195" spans="1:35" ht="27" customHeight="1" x14ac:dyDescent="0.2">
      <c r="A195" s="1">
        <v>274</v>
      </c>
      <c r="B195" s="1">
        <v>758.49643549999996</v>
      </c>
      <c r="C195" s="1">
        <v>7.6606833329999997</v>
      </c>
      <c r="D195" s="1">
        <v>-1</v>
      </c>
      <c r="E195" s="2">
        <v>1265</v>
      </c>
      <c r="F195" s="2">
        <v>1186</v>
      </c>
      <c r="G195" s="2">
        <v>1228</v>
      </c>
      <c r="H195" s="2">
        <v>1648</v>
      </c>
      <c r="J195" s="2">
        <v>834</v>
      </c>
      <c r="K195" s="2">
        <v>1205</v>
      </c>
      <c r="L195" s="2">
        <v>2232</v>
      </c>
      <c r="M195" s="2">
        <v>1816</v>
      </c>
      <c r="O195" s="2">
        <v>21</v>
      </c>
      <c r="P195" s="2">
        <f t="shared" si="18"/>
        <v>0.59722151082946018</v>
      </c>
      <c r="Q195" s="2" t="str">
        <f t="shared" si="19"/>
        <v>-</v>
      </c>
      <c r="R195" s="2">
        <f t="shared" si="20"/>
        <v>1331.75</v>
      </c>
      <c r="S195" s="2">
        <f t="shared" si="21"/>
        <v>1521.75</v>
      </c>
      <c r="T195" s="3">
        <f t="shared" si="22"/>
        <v>6.6584895742071146E-2</v>
      </c>
      <c r="U195" s="2" t="s">
        <v>182</v>
      </c>
      <c r="V195" s="2" t="str">
        <f t="shared" si="26"/>
        <v>PS</v>
      </c>
      <c r="W195" s="14"/>
      <c r="X195" s="14"/>
      <c r="Y195" s="14"/>
      <c r="Z195" s="14"/>
      <c r="AA195" s="14"/>
      <c r="AB195" s="14"/>
      <c r="AC195" s="14"/>
      <c r="AD195" s="14"/>
      <c r="AE195" s="14"/>
      <c r="AF195" s="14"/>
      <c r="AG195" s="14"/>
      <c r="AH195" s="4">
        <f t="shared" si="23"/>
        <v>1.1426694199361742</v>
      </c>
      <c r="AI195" s="2" t="s">
        <v>684</v>
      </c>
    </row>
    <row r="196" spans="1:35" ht="27" customHeight="1" x14ac:dyDescent="0.2">
      <c r="A196" s="1">
        <v>275</v>
      </c>
      <c r="B196" s="1">
        <v>719.48727050000002</v>
      </c>
      <c r="C196" s="1">
        <v>7.6527312500000004</v>
      </c>
      <c r="D196" s="1">
        <v>-1</v>
      </c>
      <c r="E196" s="2">
        <v>1769</v>
      </c>
      <c r="F196" s="2">
        <v>1683</v>
      </c>
      <c r="G196" s="2">
        <v>1334</v>
      </c>
      <c r="H196" s="2">
        <v>2225</v>
      </c>
      <c r="J196" s="2">
        <v>934</v>
      </c>
      <c r="K196" s="2">
        <v>1412</v>
      </c>
      <c r="L196" s="2">
        <v>2068</v>
      </c>
      <c r="M196" s="2">
        <v>1605</v>
      </c>
      <c r="O196" s="2">
        <v>11</v>
      </c>
      <c r="P196" s="2">
        <f t="shared" ref="P196:P259" si="27">TTEST(E196:H196,J196:M196,2,3)</f>
        <v>0.43884147299087728</v>
      </c>
      <c r="Q196" s="2" t="str">
        <f t="shared" ref="Q196:Q259" si="28">IF(P196&lt;0.001,"***",IF(P196&lt;0.01,"**",IF(P196&lt;0.05,"*","-")))</f>
        <v>-</v>
      </c>
      <c r="R196" s="2">
        <f t="shared" ref="R196:R259" si="29">AVERAGE(E196:H196)</f>
        <v>1752.75</v>
      </c>
      <c r="S196" s="2">
        <f t="shared" ref="S196:S259" si="30">AVERAGE(J196:M196)</f>
        <v>1504.75</v>
      </c>
      <c r="T196" s="3">
        <f t="shared" ref="T196:T259" si="31">(S196-R196)/SUM(R196:S196)</f>
        <v>-7.6132003069838833E-2</v>
      </c>
      <c r="U196" s="2" t="s">
        <v>183</v>
      </c>
      <c r="V196" s="2" t="str">
        <f t="shared" si="26"/>
        <v>PG</v>
      </c>
      <c r="W196" s="14"/>
      <c r="X196" s="14"/>
      <c r="Y196" s="14"/>
      <c r="Z196" s="14"/>
      <c r="AA196" s="14"/>
      <c r="AB196" s="14"/>
      <c r="AC196" s="14"/>
      <c r="AD196" s="14"/>
      <c r="AE196" s="14"/>
      <c r="AF196" s="14"/>
      <c r="AG196" s="14"/>
      <c r="AH196" s="4">
        <f t="shared" ref="AH196:AH259" si="32">S196/R196</f>
        <v>0.85850805876479819</v>
      </c>
      <c r="AI196" s="2" t="s">
        <v>681</v>
      </c>
    </row>
    <row r="197" spans="1:35" ht="27" customHeight="1" x14ac:dyDescent="0.2">
      <c r="A197" s="1">
        <v>277</v>
      </c>
      <c r="B197" s="1">
        <v>1399.9668389999999</v>
      </c>
      <c r="C197" s="1">
        <v>14.03578542</v>
      </c>
      <c r="D197" s="1">
        <v>-1</v>
      </c>
      <c r="E197" s="2">
        <v>1190</v>
      </c>
      <c r="F197" s="2">
        <v>1067</v>
      </c>
      <c r="G197" s="2">
        <v>1183</v>
      </c>
      <c r="H197" s="2">
        <v>1511</v>
      </c>
      <c r="J197" s="2">
        <v>720</v>
      </c>
      <c r="K197" s="2">
        <v>1258</v>
      </c>
      <c r="L197" s="2">
        <v>2198</v>
      </c>
      <c r="M197" s="2">
        <v>1515</v>
      </c>
      <c r="O197" s="2">
        <v>0</v>
      </c>
      <c r="P197" s="2">
        <f t="shared" si="27"/>
        <v>0.59916882661470061</v>
      </c>
      <c r="Q197" s="2" t="str">
        <f t="shared" si="28"/>
        <v>-</v>
      </c>
      <c r="R197" s="2">
        <f t="shared" si="29"/>
        <v>1237.75</v>
      </c>
      <c r="S197" s="2">
        <f t="shared" si="30"/>
        <v>1422.75</v>
      </c>
      <c r="T197" s="3">
        <f t="shared" si="31"/>
        <v>6.9535801541063716E-2</v>
      </c>
      <c r="U197" s="2" t="s">
        <v>433</v>
      </c>
      <c r="V197" s="2" t="str">
        <f t="shared" si="26"/>
        <v>CL</v>
      </c>
      <c r="W197" s="14"/>
      <c r="X197" s="14"/>
      <c r="Y197" s="14"/>
      <c r="Z197" s="14"/>
      <c r="AA197" s="14"/>
      <c r="AB197" s="14"/>
      <c r="AC197" s="14"/>
      <c r="AD197" s="14"/>
      <c r="AE197" s="14"/>
      <c r="AF197" s="14"/>
      <c r="AG197" s="14"/>
      <c r="AH197" s="4">
        <f t="shared" si="32"/>
        <v>1.1494647545950314</v>
      </c>
    </row>
    <row r="198" spans="1:35" ht="27" customHeight="1" x14ac:dyDescent="0.2">
      <c r="A198" s="1">
        <v>278</v>
      </c>
      <c r="B198" s="1">
        <v>828.61276980000002</v>
      </c>
      <c r="C198" s="1">
        <v>9.2798066670000008</v>
      </c>
      <c r="D198" s="1">
        <v>-1</v>
      </c>
      <c r="E198" s="2">
        <v>986</v>
      </c>
      <c r="F198" s="2">
        <v>1058</v>
      </c>
      <c r="G198" s="2">
        <v>1196</v>
      </c>
      <c r="H198" s="2">
        <v>1339</v>
      </c>
      <c r="J198" s="2">
        <v>1057</v>
      </c>
      <c r="K198" s="2">
        <v>1221</v>
      </c>
      <c r="L198" s="2">
        <v>2185</v>
      </c>
      <c r="M198" s="2">
        <v>1925</v>
      </c>
      <c r="O198" s="2">
        <v>11</v>
      </c>
      <c r="P198" s="2">
        <f t="shared" si="27"/>
        <v>0.19517723623570962</v>
      </c>
      <c r="Q198" s="2" t="str">
        <f t="shared" si="28"/>
        <v>-</v>
      </c>
      <c r="R198" s="2">
        <f t="shared" si="29"/>
        <v>1144.75</v>
      </c>
      <c r="S198" s="2">
        <f t="shared" si="30"/>
        <v>1597</v>
      </c>
      <c r="T198" s="3">
        <f t="shared" si="31"/>
        <v>0.1649493936354518</v>
      </c>
      <c r="U198" s="2" t="s">
        <v>184</v>
      </c>
      <c r="V198" s="2" t="str">
        <f t="shared" si="26"/>
        <v>PC[e]</v>
      </c>
      <c r="W198" s="14"/>
      <c r="X198" s="14"/>
      <c r="Y198" s="14"/>
      <c r="Z198" s="14"/>
      <c r="AA198" s="14"/>
      <c r="AB198" s="14"/>
      <c r="AC198" s="14"/>
      <c r="AD198" s="14"/>
      <c r="AE198" s="14"/>
      <c r="AF198" s="14"/>
      <c r="AG198" s="14"/>
      <c r="AH198" s="4">
        <f t="shared" si="32"/>
        <v>1.3950644245468442</v>
      </c>
    </row>
    <row r="199" spans="1:35" ht="27" customHeight="1" x14ac:dyDescent="0.2">
      <c r="A199" s="1">
        <v>279</v>
      </c>
      <c r="B199" s="1">
        <v>834.5285781</v>
      </c>
      <c r="C199" s="1">
        <v>7.836604167</v>
      </c>
      <c r="D199" s="1">
        <v>-1</v>
      </c>
      <c r="E199" s="2">
        <v>1161</v>
      </c>
      <c r="F199" s="2">
        <v>1056</v>
      </c>
      <c r="G199" s="2">
        <v>939</v>
      </c>
      <c r="H199" s="2">
        <v>1144</v>
      </c>
      <c r="J199" s="2">
        <v>1239</v>
      </c>
      <c r="K199" s="2">
        <v>1439</v>
      </c>
      <c r="L199" s="2">
        <v>2163</v>
      </c>
      <c r="M199" s="2">
        <v>1946</v>
      </c>
      <c r="O199" s="2">
        <v>73</v>
      </c>
      <c r="P199" s="2">
        <f t="shared" si="27"/>
        <v>5.9448555884173179E-2</v>
      </c>
      <c r="Q199" s="2" t="str">
        <f t="shared" si="28"/>
        <v>-</v>
      </c>
      <c r="R199" s="2">
        <f t="shared" si="29"/>
        <v>1075</v>
      </c>
      <c r="S199" s="2">
        <f t="shared" si="30"/>
        <v>1696.75</v>
      </c>
      <c r="T199" s="3">
        <f t="shared" si="31"/>
        <v>0.22431676738522593</v>
      </c>
      <c r="U199" s="2" t="s">
        <v>185</v>
      </c>
      <c r="V199" s="2" t="str">
        <f t="shared" si="26"/>
        <v>PS</v>
      </c>
      <c r="W199" s="14"/>
      <c r="X199" s="14"/>
      <c r="Y199" s="14"/>
      <c r="Z199" s="14"/>
      <c r="AA199" s="14"/>
      <c r="AB199" s="14"/>
      <c r="AC199" s="14"/>
      <c r="AD199" s="14"/>
      <c r="AE199" s="14"/>
      <c r="AF199" s="14"/>
      <c r="AG199" s="14"/>
      <c r="AH199" s="4">
        <f t="shared" si="32"/>
        <v>1.5783720930232559</v>
      </c>
    </row>
    <row r="200" spans="1:35" ht="27" customHeight="1" x14ac:dyDescent="0.2">
      <c r="A200" s="1">
        <v>280</v>
      </c>
      <c r="B200" s="1">
        <v>754.57575399999996</v>
      </c>
      <c r="C200" s="1">
        <v>10.561375</v>
      </c>
      <c r="D200" s="1">
        <v>-1</v>
      </c>
      <c r="E200" s="2">
        <v>1344</v>
      </c>
      <c r="F200" s="2">
        <v>1475</v>
      </c>
      <c r="G200" s="2">
        <v>1239</v>
      </c>
      <c r="H200" s="2">
        <v>1444</v>
      </c>
      <c r="J200" s="2">
        <v>1075</v>
      </c>
      <c r="K200" s="2">
        <v>1567</v>
      </c>
      <c r="L200" s="2">
        <v>2153</v>
      </c>
      <c r="M200" s="2">
        <v>1655</v>
      </c>
      <c r="O200" s="2">
        <v>21</v>
      </c>
      <c r="P200" s="2">
        <f t="shared" si="27"/>
        <v>0.36613746084709664</v>
      </c>
      <c r="Q200" s="2" t="str">
        <f t="shared" si="28"/>
        <v>-</v>
      </c>
      <c r="R200" s="2">
        <f t="shared" si="29"/>
        <v>1375.5</v>
      </c>
      <c r="S200" s="2">
        <f t="shared" si="30"/>
        <v>1612.5</v>
      </c>
      <c r="T200" s="3">
        <f t="shared" si="31"/>
        <v>7.9317269076305222E-2</v>
      </c>
      <c r="U200" s="2" t="s">
        <v>186</v>
      </c>
      <c r="V200" s="2" t="str">
        <f t="shared" si="26"/>
        <v>PE[p]</v>
      </c>
      <c r="W200" s="14"/>
      <c r="X200" s="14"/>
      <c r="Y200" s="14"/>
      <c r="Z200" s="14"/>
      <c r="AA200" s="14"/>
      <c r="AB200" s="14"/>
      <c r="AC200" s="14"/>
      <c r="AD200" s="14"/>
      <c r="AE200" s="14"/>
      <c r="AF200" s="14"/>
      <c r="AG200" s="14"/>
      <c r="AH200" s="4">
        <f t="shared" si="32"/>
        <v>1.1723009814612868</v>
      </c>
    </row>
    <row r="201" spans="1:35" ht="27" customHeight="1" x14ac:dyDescent="0.2">
      <c r="A201" s="1">
        <v>281</v>
      </c>
      <c r="B201" s="1">
        <v>745.5008851</v>
      </c>
      <c r="C201" s="1">
        <v>7.5093208330000003</v>
      </c>
      <c r="D201" s="1">
        <v>-1</v>
      </c>
      <c r="E201" s="2">
        <v>456</v>
      </c>
      <c r="F201" s="2">
        <v>430</v>
      </c>
      <c r="G201" s="2">
        <v>975</v>
      </c>
      <c r="H201" s="2">
        <v>1032</v>
      </c>
      <c r="J201" s="2">
        <v>496</v>
      </c>
      <c r="K201" s="2">
        <v>805</v>
      </c>
      <c r="L201" s="2">
        <v>2151</v>
      </c>
      <c r="M201" s="2">
        <v>1626</v>
      </c>
      <c r="O201" s="2">
        <v>16</v>
      </c>
      <c r="P201" s="2">
        <f t="shared" si="27"/>
        <v>0.25418702281113797</v>
      </c>
      <c r="Q201" s="2" t="str">
        <f t="shared" si="28"/>
        <v>-</v>
      </c>
      <c r="R201" s="2">
        <f t="shared" si="29"/>
        <v>723.25</v>
      </c>
      <c r="S201" s="2">
        <f t="shared" si="30"/>
        <v>1269.5</v>
      </c>
      <c r="T201" s="3">
        <f t="shared" si="31"/>
        <v>0.27411868021578223</v>
      </c>
      <c r="U201" s="2" t="s">
        <v>187</v>
      </c>
      <c r="V201" s="2" t="str">
        <f t="shared" si="26"/>
        <v>BMP</v>
      </c>
      <c r="W201" s="14"/>
      <c r="X201" s="14"/>
      <c r="Y201" s="14"/>
      <c r="Z201" s="14"/>
      <c r="AA201" s="14"/>
      <c r="AB201" s="14"/>
      <c r="AC201" s="14"/>
      <c r="AD201" s="14"/>
      <c r="AE201" s="14"/>
      <c r="AF201" s="14"/>
      <c r="AG201" s="14"/>
      <c r="AH201" s="4">
        <f t="shared" si="32"/>
        <v>1.7552713446249568</v>
      </c>
    </row>
    <row r="202" spans="1:35" ht="27" customHeight="1" x14ac:dyDescent="0.2">
      <c r="A202" s="1">
        <v>283</v>
      </c>
      <c r="B202" s="1">
        <v>311.29435230000001</v>
      </c>
      <c r="C202" s="1">
        <v>7.1462481479999997</v>
      </c>
      <c r="D202" s="1">
        <v>-1</v>
      </c>
      <c r="E202" s="2">
        <v>1408</v>
      </c>
      <c r="F202" s="2">
        <v>2051</v>
      </c>
      <c r="G202" s="2">
        <v>1379</v>
      </c>
      <c r="H202" s="2">
        <v>1448</v>
      </c>
      <c r="J202" s="2">
        <v>1853</v>
      </c>
      <c r="K202" s="2">
        <v>1985</v>
      </c>
      <c r="L202" s="2">
        <v>2107</v>
      </c>
      <c r="M202" s="2">
        <v>1869</v>
      </c>
      <c r="O202" s="2">
        <v>957</v>
      </c>
      <c r="P202" s="2">
        <f t="shared" si="27"/>
        <v>9.2774198271691838E-2</v>
      </c>
      <c r="Q202" s="2" t="str">
        <f t="shared" si="28"/>
        <v>-</v>
      </c>
      <c r="R202" s="2">
        <f t="shared" si="29"/>
        <v>1571.5</v>
      </c>
      <c r="S202" s="2">
        <f t="shared" si="30"/>
        <v>1953.5</v>
      </c>
      <c r="T202" s="3">
        <f t="shared" si="31"/>
        <v>0.10836879432624114</v>
      </c>
      <c r="U202" s="2" t="s">
        <v>188</v>
      </c>
      <c r="V202" s="2" t="str">
        <f t="shared" si="26"/>
        <v>FA</v>
      </c>
      <c r="W202" s="14"/>
      <c r="X202" s="14"/>
      <c r="Y202" s="14"/>
      <c r="Z202" s="14"/>
      <c r="AA202" s="14"/>
      <c r="AB202" s="14"/>
      <c r="AC202" s="14"/>
      <c r="AD202" s="14"/>
      <c r="AE202" s="14"/>
      <c r="AF202" s="14"/>
      <c r="AG202" s="14"/>
      <c r="AH202" s="4">
        <f t="shared" si="32"/>
        <v>1.2430798600063633</v>
      </c>
    </row>
    <row r="203" spans="1:35" ht="27" customHeight="1" x14ac:dyDescent="0.2">
      <c r="A203" s="1">
        <v>284</v>
      </c>
      <c r="B203" s="1">
        <v>773.53473080000003</v>
      </c>
      <c r="C203" s="1">
        <v>8.1534638889999993</v>
      </c>
      <c r="D203" s="1">
        <v>-1</v>
      </c>
      <c r="E203" s="2">
        <v>1813</v>
      </c>
      <c r="F203" s="2">
        <v>1982</v>
      </c>
      <c r="G203" s="2">
        <v>1551</v>
      </c>
      <c r="H203" s="2">
        <v>2101</v>
      </c>
      <c r="J203" s="2">
        <v>932</v>
      </c>
      <c r="K203" s="2">
        <v>1404</v>
      </c>
      <c r="L203" s="2">
        <v>1763</v>
      </c>
      <c r="M203" s="2">
        <v>1631</v>
      </c>
      <c r="O203" s="2">
        <v>11</v>
      </c>
      <c r="P203" s="2">
        <f t="shared" si="27"/>
        <v>0.10428507511458904</v>
      </c>
      <c r="Q203" s="2" t="str">
        <f t="shared" si="28"/>
        <v>-</v>
      </c>
      <c r="R203" s="2">
        <f t="shared" si="29"/>
        <v>1861.75</v>
      </c>
      <c r="S203" s="2">
        <f t="shared" si="30"/>
        <v>1432.5</v>
      </c>
      <c r="T203" s="3">
        <f t="shared" si="31"/>
        <v>-0.13030280033391514</v>
      </c>
      <c r="U203" s="2" t="s">
        <v>189</v>
      </c>
      <c r="V203" s="2" t="str">
        <f t="shared" si="26"/>
        <v>PG</v>
      </c>
      <c r="W203" s="14"/>
      <c r="X203" s="14"/>
      <c r="Y203" s="14"/>
      <c r="Z203" s="14"/>
      <c r="AA203" s="14"/>
      <c r="AB203" s="14"/>
      <c r="AC203" s="14"/>
      <c r="AD203" s="14"/>
      <c r="AE203" s="14"/>
      <c r="AF203" s="14"/>
      <c r="AG203" s="14"/>
      <c r="AH203" s="4">
        <f t="shared" si="32"/>
        <v>0.76943735732509733</v>
      </c>
    </row>
    <row r="204" spans="1:35" ht="27" customHeight="1" x14ac:dyDescent="0.2">
      <c r="A204" s="1">
        <v>285</v>
      </c>
      <c r="B204" s="1">
        <v>752.55911089999995</v>
      </c>
      <c r="C204" s="1">
        <v>10.19876111</v>
      </c>
      <c r="D204" s="1">
        <v>-1</v>
      </c>
      <c r="E204" s="2">
        <v>1554</v>
      </c>
      <c r="F204" s="2">
        <v>1450</v>
      </c>
      <c r="G204" s="2">
        <v>1007</v>
      </c>
      <c r="H204" s="2">
        <v>1239</v>
      </c>
      <c r="J204" s="2">
        <v>1675</v>
      </c>
      <c r="K204" s="2">
        <v>2096</v>
      </c>
      <c r="L204" s="2">
        <v>1832</v>
      </c>
      <c r="M204" s="2">
        <v>1622</v>
      </c>
      <c r="O204" s="2">
        <v>11</v>
      </c>
      <c r="P204" s="2">
        <f t="shared" si="27"/>
        <v>2.2600028499838418E-2</v>
      </c>
      <c r="Q204" s="2" t="str">
        <f t="shared" si="28"/>
        <v>*</v>
      </c>
      <c r="R204" s="2">
        <f t="shared" si="29"/>
        <v>1312.5</v>
      </c>
      <c r="S204" s="2">
        <f t="shared" si="30"/>
        <v>1806.25</v>
      </c>
      <c r="T204" s="3">
        <f t="shared" si="31"/>
        <v>0.15831663326653306</v>
      </c>
      <c r="U204" s="2" t="s">
        <v>190</v>
      </c>
      <c r="V204" s="2" t="str">
        <f t="shared" si="26"/>
        <v>PE[p]</v>
      </c>
      <c r="W204" s="14"/>
      <c r="X204" s="14"/>
      <c r="Y204" s="14"/>
      <c r="Z204" s="14"/>
      <c r="AA204" s="14"/>
      <c r="AB204" s="14"/>
      <c r="AC204" s="14"/>
      <c r="AD204" s="14"/>
      <c r="AE204" s="14"/>
      <c r="AF204" s="14"/>
      <c r="AG204" s="14"/>
      <c r="AH204" s="4">
        <f t="shared" si="32"/>
        <v>1.3761904761904762</v>
      </c>
    </row>
    <row r="205" spans="1:35" ht="27" customHeight="1" x14ac:dyDescent="0.2">
      <c r="A205" s="1">
        <v>286</v>
      </c>
      <c r="B205" s="1">
        <v>554.3450229</v>
      </c>
      <c r="C205" s="1">
        <v>5.392283333</v>
      </c>
      <c r="D205" s="1">
        <v>-1</v>
      </c>
      <c r="E205" s="2">
        <v>787</v>
      </c>
      <c r="F205" s="2">
        <v>819</v>
      </c>
      <c r="G205" s="2">
        <v>652</v>
      </c>
      <c r="H205" s="2">
        <v>782</v>
      </c>
      <c r="J205" s="2">
        <v>1197</v>
      </c>
      <c r="K205" s="2">
        <v>2095</v>
      </c>
      <c r="L205" s="2">
        <v>1823</v>
      </c>
      <c r="M205" s="2">
        <v>1632</v>
      </c>
      <c r="O205" s="2">
        <v>35</v>
      </c>
      <c r="P205" s="2">
        <f t="shared" si="27"/>
        <v>1.4379207212104294E-2</v>
      </c>
      <c r="Q205" s="2" t="str">
        <f t="shared" si="28"/>
        <v>*</v>
      </c>
      <c r="R205" s="2">
        <f t="shared" si="29"/>
        <v>760</v>
      </c>
      <c r="S205" s="2">
        <f t="shared" si="30"/>
        <v>1686.75</v>
      </c>
      <c r="T205" s="3">
        <f t="shared" si="31"/>
        <v>0.37876775314192296</v>
      </c>
      <c r="U205" s="2" t="s">
        <v>74</v>
      </c>
      <c r="V205" s="2" t="str">
        <f t="shared" si="26"/>
        <v>LPC</v>
      </c>
      <c r="W205" s="14"/>
      <c r="X205" s="14"/>
      <c r="Y205" s="14"/>
      <c r="Z205" s="14"/>
      <c r="AA205" s="14"/>
      <c r="AB205" s="14"/>
      <c r="AC205" s="14"/>
      <c r="AD205" s="14"/>
      <c r="AE205" s="14"/>
      <c r="AF205" s="14"/>
      <c r="AG205" s="14"/>
      <c r="AH205" s="4">
        <f t="shared" si="32"/>
        <v>2.2194078947368423</v>
      </c>
    </row>
    <row r="206" spans="1:35" ht="27" customHeight="1" x14ac:dyDescent="0.2">
      <c r="A206" s="1">
        <v>287</v>
      </c>
      <c r="B206" s="1">
        <v>892.60750519999999</v>
      </c>
      <c r="C206" s="1">
        <v>9.2158812500000007</v>
      </c>
      <c r="D206" s="1">
        <v>-1</v>
      </c>
      <c r="E206" s="2">
        <v>970</v>
      </c>
      <c r="F206" s="2">
        <v>972</v>
      </c>
      <c r="G206" s="2">
        <v>896</v>
      </c>
      <c r="H206" s="2">
        <v>984</v>
      </c>
      <c r="J206" s="2">
        <v>1666</v>
      </c>
      <c r="K206" s="2">
        <v>1878</v>
      </c>
      <c r="L206" s="2">
        <v>2064</v>
      </c>
      <c r="M206" s="2">
        <v>1782</v>
      </c>
      <c r="O206" s="2">
        <v>11</v>
      </c>
      <c r="P206" s="2">
        <f t="shared" si="27"/>
        <v>1.203517098986682E-3</v>
      </c>
      <c r="Q206" s="2" t="str">
        <f t="shared" si="28"/>
        <v>**</v>
      </c>
      <c r="R206" s="2">
        <f t="shared" si="29"/>
        <v>955.5</v>
      </c>
      <c r="S206" s="2">
        <f t="shared" si="30"/>
        <v>1847.5</v>
      </c>
      <c r="T206" s="3">
        <f t="shared" si="31"/>
        <v>0.31823046735640387</v>
      </c>
      <c r="U206" s="2" t="s">
        <v>191</v>
      </c>
      <c r="V206" s="2" t="str">
        <f t="shared" si="26"/>
        <v>PC</v>
      </c>
      <c r="W206" s="14"/>
      <c r="X206" s="14"/>
      <c r="Y206" s="14"/>
      <c r="Z206" s="14"/>
      <c r="AA206" s="14"/>
      <c r="AB206" s="14"/>
      <c r="AC206" s="14"/>
      <c r="AD206" s="14"/>
      <c r="AE206" s="14"/>
      <c r="AF206" s="14"/>
      <c r="AG206" s="14"/>
      <c r="AH206" s="4">
        <f t="shared" si="32"/>
        <v>1.9335426478283622</v>
      </c>
    </row>
    <row r="207" spans="1:35" ht="27" customHeight="1" x14ac:dyDescent="0.2">
      <c r="A207" s="1">
        <v>289</v>
      </c>
      <c r="B207" s="1">
        <v>732.48187440000004</v>
      </c>
      <c r="C207" s="1">
        <v>7.5895041670000003</v>
      </c>
      <c r="D207" s="1">
        <v>-1</v>
      </c>
      <c r="E207" s="2">
        <v>1362</v>
      </c>
      <c r="F207" s="2">
        <v>1301</v>
      </c>
      <c r="G207" s="2">
        <v>1254</v>
      </c>
      <c r="H207" s="2">
        <v>1489</v>
      </c>
      <c r="J207" s="2">
        <v>799</v>
      </c>
      <c r="K207" s="2">
        <v>1312</v>
      </c>
      <c r="L207" s="2">
        <v>2041</v>
      </c>
      <c r="M207" s="2">
        <v>1670</v>
      </c>
      <c r="O207" s="2">
        <v>11</v>
      </c>
      <c r="P207" s="2">
        <f t="shared" si="27"/>
        <v>0.72364608722408241</v>
      </c>
      <c r="Q207" s="2" t="str">
        <f t="shared" si="28"/>
        <v>-</v>
      </c>
      <c r="R207" s="2">
        <f t="shared" si="29"/>
        <v>1351.5</v>
      </c>
      <c r="S207" s="2">
        <f t="shared" si="30"/>
        <v>1455.5</v>
      </c>
      <c r="T207" s="3">
        <f t="shared" si="31"/>
        <v>3.7050231563947274E-2</v>
      </c>
      <c r="U207" s="2" t="s">
        <v>192</v>
      </c>
      <c r="V207" s="2" t="str">
        <f t="shared" si="26"/>
        <v>PS</v>
      </c>
      <c r="W207" s="14"/>
      <c r="X207" s="14"/>
      <c r="Y207" s="14"/>
      <c r="Z207" s="14"/>
      <c r="AA207" s="14"/>
      <c r="AB207" s="14"/>
      <c r="AC207" s="14"/>
      <c r="AD207" s="14"/>
      <c r="AE207" s="14"/>
      <c r="AF207" s="14"/>
      <c r="AG207" s="14"/>
      <c r="AH207" s="4">
        <f t="shared" si="32"/>
        <v>1.0769515353311137</v>
      </c>
      <c r="AI207" s="2" t="s">
        <v>685</v>
      </c>
    </row>
    <row r="208" spans="1:35" ht="27" customHeight="1" x14ac:dyDescent="0.2">
      <c r="A208" s="1">
        <v>290</v>
      </c>
      <c r="B208" s="1">
        <v>762.50782219999996</v>
      </c>
      <c r="C208" s="1">
        <v>8.6925124999999994</v>
      </c>
      <c r="D208" s="1">
        <v>-1</v>
      </c>
      <c r="E208" s="2">
        <v>969</v>
      </c>
      <c r="F208" s="2">
        <v>986</v>
      </c>
      <c r="G208" s="2">
        <v>801</v>
      </c>
      <c r="H208" s="2">
        <v>944</v>
      </c>
      <c r="J208" s="2">
        <v>1566</v>
      </c>
      <c r="K208" s="2">
        <v>2241</v>
      </c>
      <c r="L208" s="2">
        <v>2037</v>
      </c>
      <c r="M208" s="2">
        <v>1508</v>
      </c>
      <c r="O208" s="2">
        <v>16</v>
      </c>
      <c r="P208" s="2">
        <f t="shared" si="27"/>
        <v>1.2200523394090376E-2</v>
      </c>
      <c r="Q208" s="2" t="str">
        <f t="shared" si="28"/>
        <v>*</v>
      </c>
      <c r="R208" s="2">
        <f t="shared" si="29"/>
        <v>925</v>
      </c>
      <c r="S208" s="2">
        <f t="shared" si="30"/>
        <v>1838</v>
      </c>
      <c r="T208" s="3">
        <f t="shared" si="31"/>
        <v>0.33043792978646397</v>
      </c>
      <c r="U208" s="2" t="s">
        <v>193</v>
      </c>
      <c r="V208" s="2" t="str">
        <f t="shared" si="26"/>
        <v>PE</v>
      </c>
      <c r="W208" s="14"/>
      <c r="X208" s="14"/>
      <c r="Y208" s="14"/>
      <c r="Z208" s="14"/>
      <c r="AA208" s="14"/>
      <c r="AB208" s="14"/>
      <c r="AC208" s="14"/>
      <c r="AD208" s="14"/>
      <c r="AE208" s="14"/>
      <c r="AF208" s="14"/>
      <c r="AG208" s="14"/>
      <c r="AH208" s="4">
        <f t="shared" si="32"/>
        <v>1.9870270270270269</v>
      </c>
    </row>
    <row r="209" spans="1:35" ht="27" customHeight="1" x14ac:dyDescent="0.2">
      <c r="A209" s="1">
        <v>292</v>
      </c>
      <c r="B209" s="1">
        <v>771.51768449999997</v>
      </c>
      <c r="C209" s="1">
        <v>7.6768404759999997</v>
      </c>
      <c r="D209" s="1">
        <v>-1</v>
      </c>
      <c r="E209" s="2">
        <v>536</v>
      </c>
      <c r="F209" s="2">
        <v>508</v>
      </c>
      <c r="G209" s="2">
        <v>851</v>
      </c>
      <c r="H209" s="2">
        <v>1114</v>
      </c>
      <c r="J209" s="2">
        <v>715</v>
      </c>
      <c r="K209" s="2">
        <v>1151</v>
      </c>
      <c r="L209" s="2">
        <v>2016</v>
      </c>
      <c r="M209" s="2">
        <v>1727</v>
      </c>
      <c r="O209" s="2">
        <v>0</v>
      </c>
      <c r="P209" s="2">
        <f t="shared" si="27"/>
        <v>0.10975212485489884</v>
      </c>
      <c r="Q209" s="2" t="str">
        <f t="shared" si="28"/>
        <v>-</v>
      </c>
      <c r="R209" s="2">
        <f t="shared" si="29"/>
        <v>752.25</v>
      </c>
      <c r="S209" s="2">
        <f t="shared" si="30"/>
        <v>1402.25</v>
      </c>
      <c r="T209" s="3">
        <f t="shared" si="31"/>
        <v>0.30169412856811323</v>
      </c>
      <c r="U209" s="2" t="s">
        <v>686</v>
      </c>
      <c r="V209" s="2" t="str">
        <f t="shared" si="26"/>
        <v>PGorBMP{多分BMP}</v>
      </c>
      <c r="W209" s="14"/>
      <c r="X209" s="14"/>
      <c r="Y209" s="14"/>
      <c r="Z209" s="14"/>
      <c r="AA209" s="14"/>
      <c r="AB209" s="14"/>
      <c r="AC209" s="14"/>
      <c r="AD209" s="14"/>
      <c r="AE209" s="14"/>
      <c r="AF209" s="14"/>
      <c r="AG209" s="14"/>
      <c r="AH209" s="4">
        <f t="shared" si="32"/>
        <v>1.8640744433366567</v>
      </c>
    </row>
    <row r="210" spans="1:35" ht="27" customHeight="1" x14ac:dyDescent="0.2">
      <c r="A210" s="1">
        <v>295</v>
      </c>
      <c r="B210" s="1">
        <v>367.3565734</v>
      </c>
      <c r="C210" s="1">
        <v>8.2701222219999995</v>
      </c>
      <c r="D210" s="1">
        <v>-1</v>
      </c>
      <c r="E210" s="2">
        <v>1359</v>
      </c>
      <c r="F210" s="2">
        <v>1284</v>
      </c>
      <c r="G210" s="2">
        <v>1012</v>
      </c>
      <c r="H210" s="2">
        <v>1151</v>
      </c>
      <c r="J210" s="2">
        <v>1499</v>
      </c>
      <c r="K210" s="2">
        <v>1643</v>
      </c>
      <c r="L210" s="2">
        <v>1990</v>
      </c>
      <c r="M210" s="2">
        <v>1840</v>
      </c>
      <c r="O210" s="2">
        <v>300</v>
      </c>
      <c r="P210" s="2">
        <f t="shared" si="27"/>
        <v>8.0038370200003761E-3</v>
      </c>
      <c r="Q210" s="2" t="str">
        <f t="shared" si="28"/>
        <v>**</v>
      </c>
      <c r="R210" s="2">
        <f t="shared" si="29"/>
        <v>1201.5</v>
      </c>
      <c r="S210" s="2">
        <f t="shared" si="30"/>
        <v>1743</v>
      </c>
      <c r="T210" s="3">
        <f t="shared" si="31"/>
        <v>0.18390219052470708</v>
      </c>
      <c r="U210" s="2" t="s">
        <v>194</v>
      </c>
      <c r="V210" s="2" t="str">
        <f t="shared" si="26"/>
        <v>FA</v>
      </c>
      <c r="W210" s="14"/>
      <c r="X210" s="14"/>
      <c r="Y210" s="14"/>
      <c r="Z210" s="14"/>
      <c r="AA210" s="14"/>
      <c r="AB210" s="14"/>
      <c r="AC210" s="14"/>
      <c r="AD210" s="14"/>
      <c r="AE210" s="14"/>
      <c r="AF210" s="14"/>
      <c r="AG210" s="14"/>
      <c r="AH210" s="4">
        <f t="shared" si="32"/>
        <v>1.4506866416978776</v>
      </c>
    </row>
    <row r="211" spans="1:35" ht="27" customHeight="1" x14ac:dyDescent="0.2">
      <c r="A211" s="1">
        <v>296</v>
      </c>
      <c r="B211" s="1">
        <v>854.62717789999999</v>
      </c>
      <c r="C211" s="1">
        <v>9.3624145829999996</v>
      </c>
      <c r="D211" s="1">
        <v>-1</v>
      </c>
      <c r="E211" s="2">
        <v>998</v>
      </c>
      <c r="F211" s="2">
        <v>840</v>
      </c>
      <c r="G211" s="2">
        <v>1030</v>
      </c>
      <c r="H211" s="2">
        <v>1231</v>
      </c>
      <c r="J211" s="2">
        <v>886</v>
      </c>
      <c r="K211" s="2">
        <v>1009</v>
      </c>
      <c r="L211" s="2">
        <v>1977</v>
      </c>
      <c r="M211" s="2">
        <v>1745</v>
      </c>
      <c r="O211" s="2">
        <v>0</v>
      </c>
      <c r="P211" s="2">
        <f t="shared" si="27"/>
        <v>0.25666980028309505</v>
      </c>
      <c r="Q211" s="2" t="str">
        <f t="shared" si="28"/>
        <v>-</v>
      </c>
      <c r="R211" s="2">
        <f t="shared" si="29"/>
        <v>1024.75</v>
      </c>
      <c r="S211" s="2">
        <f t="shared" si="30"/>
        <v>1404.25</v>
      </c>
      <c r="T211" s="3">
        <f t="shared" si="31"/>
        <v>0.15623713462330177</v>
      </c>
      <c r="U211" s="2" t="s">
        <v>195</v>
      </c>
      <c r="V211" s="2" t="str">
        <f t="shared" si="26"/>
        <v>PC[e]</v>
      </c>
      <c r="W211" s="14"/>
      <c r="X211" s="14"/>
      <c r="Y211" s="14"/>
      <c r="Z211" s="14"/>
      <c r="AA211" s="14"/>
      <c r="AB211" s="14"/>
      <c r="AC211" s="14"/>
      <c r="AD211" s="14"/>
      <c r="AE211" s="14"/>
      <c r="AF211" s="14"/>
      <c r="AG211" s="14"/>
      <c r="AH211" s="4">
        <f t="shared" si="32"/>
        <v>1.3703342278604538</v>
      </c>
    </row>
    <row r="212" spans="1:35" ht="27" customHeight="1" x14ac:dyDescent="0.2">
      <c r="A212" s="1">
        <v>298</v>
      </c>
      <c r="B212" s="1">
        <v>871.534807</v>
      </c>
      <c r="C212" s="1">
        <v>7.9005166669999998</v>
      </c>
      <c r="D212" s="1">
        <v>-1</v>
      </c>
      <c r="E212" s="2">
        <v>733</v>
      </c>
      <c r="F212" s="2">
        <v>841</v>
      </c>
      <c r="G212" s="2">
        <v>821</v>
      </c>
      <c r="H212" s="2">
        <v>944</v>
      </c>
      <c r="J212" s="2">
        <v>1134</v>
      </c>
      <c r="K212" s="2">
        <v>1616</v>
      </c>
      <c r="L212" s="2">
        <v>1964</v>
      </c>
      <c r="M212" s="2">
        <v>1246</v>
      </c>
      <c r="O212" s="2">
        <v>73</v>
      </c>
      <c r="P212" s="2">
        <f t="shared" si="27"/>
        <v>3.6863458234990105E-2</v>
      </c>
      <c r="Q212" s="2" t="str">
        <f t="shared" si="28"/>
        <v>*</v>
      </c>
      <c r="R212" s="2">
        <f t="shared" si="29"/>
        <v>834.75</v>
      </c>
      <c r="S212" s="2">
        <f t="shared" si="30"/>
        <v>1490</v>
      </c>
      <c r="T212" s="3">
        <f t="shared" si="31"/>
        <v>0.28185826432949779</v>
      </c>
      <c r="U212" s="2" t="s">
        <v>196</v>
      </c>
      <c r="V212" s="2" t="str">
        <f t="shared" si="26"/>
        <v>PI</v>
      </c>
      <c r="W212" s="14"/>
      <c r="X212" s="14"/>
      <c r="Y212" s="14"/>
      <c r="Z212" s="14"/>
      <c r="AA212" s="14"/>
      <c r="AB212" s="14"/>
      <c r="AC212" s="14"/>
      <c r="AD212" s="14"/>
      <c r="AE212" s="14"/>
      <c r="AF212" s="14"/>
      <c r="AG212" s="14"/>
      <c r="AH212" s="4">
        <f t="shared" si="32"/>
        <v>1.7849655585504642</v>
      </c>
    </row>
    <row r="213" spans="1:35" ht="27" customHeight="1" x14ac:dyDescent="0.2">
      <c r="A213" s="1">
        <v>299</v>
      </c>
      <c r="B213" s="1">
        <v>878.62688660000003</v>
      </c>
      <c r="C213" s="1">
        <v>9.6800791670000006</v>
      </c>
      <c r="D213" s="1">
        <v>-1</v>
      </c>
      <c r="E213" s="2">
        <v>942</v>
      </c>
      <c r="F213" s="2">
        <v>807</v>
      </c>
      <c r="G213" s="2">
        <v>1004</v>
      </c>
      <c r="H213" s="2">
        <v>1128</v>
      </c>
      <c r="J213" s="2">
        <v>1075</v>
      </c>
      <c r="K213" s="2">
        <v>1141</v>
      </c>
      <c r="L213" s="2">
        <v>1944</v>
      </c>
      <c r="M213" s="2">
        <v>1685</v>
      </c>
      <c r="O213" s="2">
        <v>0</v>
      </c>
      <c r="P213" s="2">
        <f t="shared" si="27"/>
        <v>9.8495465780294986E-2</v>
      </c>
      <c r="Q213" s="2" t="str">
        <f t="shared" si="28"/>
        <v>-</v>
      </c>
      <c r="R213" s="2">
        <f t="shared" si="29"/>
        <v>970.25</v>
      </c>
      <c r="S213" s="2">
        <f t="shared" si="30"/>
        <v>1461.25</v>
      </c>
      <c r="T213" s="3">
        <f t="shared" si="31"/>
        <v>0.2019329631914456</v>
      </c>
      <c r="U213" s="2" t="s">
        <v>197</v>
      </c>
      <c r="V213" s="2" t="str">
        <f t="shared" si="26"/>
        <v>PC[e]</v>
      </c>
      <c r="W213" s="14"/>
      <c r="X213" s="14"/>
      <c r="Y213" s="14"/>
      <c r="Z213" s="14"/>
      <c r="AA213" s="14"/>
      <c r="AB213" s="14"/>
      <c r="AC213" s="14"/>
      <c r="AD213" s="14"/>
      <c r="AE213" s="14"/>
      <c r="AF213" s="14"/>
      <c r="AG213" s="14"/>
      <c r="AH213" s="4">
        <f t="shared" si="32"/>
        <v>1.5060551404277247</v>
      </c>
    </row>
    <row r="214" spans="1:35" ht="27" customHeight="1" x14ac:dyDescent="0.2">
      <c r="A214" s="1">
        <v>300</v>
      </c>
      <c r="B214" s="1">
        <v>746.51311539999995</v>
      </c>
      <c r="C214" s="1">
        <v>8.8090541669999993</v>
      </c>
      <c r="D214" s="1">
        <v>-1</v>
      </c>
      <c r="E214" s="2">
        <v>1131</v>
      </c>
      <c r="F214" s="2">
        <v>1018</v>
      </c>
      <c r="G214" s="2">
        <v>942</v>
      </c>
      <c r="H214" s="2">
        <v>1212</v>
      </c>
      <c r="J214" s="2">
        <v>961</v>
      </c>
      <c r="K214" s="2">
        <v>1119</v>
      </c>
      <c r="L214" s="2">
        <v>1940</v>
      </c>
      <c r="M214" s="2">
        <v>1490</v>
      </c>
      <c r="O214" s="2">
        <v>28</v>
      </c>
      <c r="P214" s="2">
        <f t="shared" si="27"/>
        <v>0.26288563888484662</v>
      </c>
      <c r="Q214" s="2" t="str">
        <f t="shared" si="28"/>
        <v>-</v>
      </c>
      <c r="R214" s="2">
        <f t="shared" si="29"/>
        <v>1075.75</v>
      </c>
      <c r="S214" s="2">
        <f t="shared" si="30"/>
        <v>1377.5</v>
      </c>
      <c r="T214" s="3">
        <f t="shared" si="31"/>
        <v>0.12300010190563539</v>
      </c>
      <c r="U214" s="2" t="s">
        <v>198</v>
      </c>
      <c r="V214" s="2" t="str">
        <f t="shared" si="26"/>
        <v>PE[p]</v>
      </c>
      <c r="W214" s="14"/>
      <c r="X214" s="14"/>
      <c r="Y214" s="14"/>
      <c r="Z214" s="14"/>
      <c r="AA214" s="14"/>
      <c r="AB214" s="14"/>
      <c r="AC214" s="14"/>
      <c r="AD214" s="14"/>
      <c r="AE214" s="14"/>
      <c r="AF214" s="14"/>
      <c r="AG214" s="14"/>
      <c r="AH214" s="4">
        <f t="shared" si="32"/>
        <v>1.2805019753660236</v>
      </c>
    </row>
    <row r="215" spans="1:35" ht="27" customHeight="1" x14ac:dyDescent="0.2">
      <c r="A215" s="1">
        <v>301</v>
      </c>
      <c r="B215" s="1">
        <v>980.02686770000003</v>
      </c>
      <c r="C215" s="1">
        <v>8.1018895830000002</v>
      </c>
      <c r="D215" s="1">
        <v>-2</v>
      </c>
      <c r="E215" s="2">
        <v>1203</v>
      </c>
      <c r="F215" s="2">
        <v>1098</v>
      </c>
      <c r="G215" s="2">
        <v>1320</v>
      </c>
      <c r="H215" s="2">
        <v>1055</v>
      </c>
      <c r="J215" s="2">
        <v>1118</v>
      </c>
      <c r="K215" s="2">
        <v>1433</v>
      </c>
      <c r="L215" s="2">
        <v>1923</v>
      </c>
      <c r="M215" s="2">
        <v>1583</v>
      </c>
      <c r="O215" s="2">
        <v>11</v>
      </c>
      <c r="P215" s="2">
        <f t="shared" si="27"/>
        <v>0.12834190654655359</v>
      </c>
      <c r="Q215" s="2" t="str">
        <f t="shared" si="28"/>
        <v>-</v>
      </c>
      <c r="R215" s="2">
        <f t="shared" si="29"/>
        <v>1169</v>
      </c>
      <c r="S215" s="2">
        <f t="shared" si="30"/>
        <v>1514.25</v>
      </c>
      <c r="T215" s="3">
        <f t="shared" si="31"/>
        <v>0.12866859219230412</v>
      </c>
      <c r="U215" s="2" t="s">
        <v>199</v>
      </c>
      <c r="V215" s="2" t="str">
        <f t="shared" si="26"/>
        <v>AcGD1</v>
      </c>
      <c r="W215" s="14"/>
      <c r="X215" s="14"/>
      <c r="Y215" s="14"/>
      <c r="Z215" s="14"/>
      <c r="AA215" s="14"/>
      <c r="AB215" s="14"/>
      <c r="AC215" s="14"/>
      <c r="AD215" s="14"/>
      <c r="AE215" s="14"/>
      <c r="AF215" s="14"/>
      <c r="AG215" s="14"/>
      <c r="AH215" s="4">
        <f t="shared" si="32"/>
        <v>1.2953378956372967</v>
      </c>
    </row>
    <row r="216" spans="1:35" ht="27" customHeight="1" x14ac:dyDescent="0.2">
      <c r="A216" s="1">
        <v>302</v>
      </c>
      <c r="B216" s="1">
        <v>889.9686481</v>
      </c>
      <c r="C216" s="1">
        <v>7.2897937500000003</v>
      </c>
      <c r="D216" s="1">
        <v>-2</v>
      </c>
      <c r="E216" s="2">
        <v>734</v>
      </c>
      <c r="F216" s="2">
        <v>670</v>
      </c>
      <c r="G216" s="2">
        <v>598</v>
      </c>
      <c r="H216" s="2">
        <v>634</v>
      </c>
      <c r="J216" s="2">
        <v>1127</v>
      </c>
      <c r="K216" s="2">
        <v>1645</v>
      </c>
      <c r="L216" s="2">
        <v>1916</v>
      </c>
      <c r="M216" s="2">
        <v>1452</v>
      </c>
      <c r="O216" s="2">
        <v>0</v>
      </c>
      <c r="P216" s="2">
        <f t="shared" si="27"/>
        <v>1.1917221294357586E-2</v>
      </c>
      <c r="Q216" s="2" t="str">
        <f t="shared" si="28"/>
        <v>*</v>
      </c>
      <c r="R216" s="2">
        <f t="shared" si="29"/>
        <v>659</v>
      </c>
      <c r="S216" s="2">
        <f t="shared" si="30"/>
        <v>1535</v>
      </c>
      <c r="T216" s="3">
        <f t="shared" si="31"/>
        <v>0.39927073837739291</v>
      </c>
      <c r="U216" s="2" t="s">
        <v>687</v>
      </c>
      <c r="V216" s="2" t="str">
        <f t="shared" si="26"/>
        <v>GalNAcGM1b@仮</v>
      </c>
      <c r="W216" s="14"/>
      <c r="X216" s="14"/>
      <c r="Y216" s="14"/>
      <c r="Z216" s="14"/>
      <c r="AA216" s="14"/>
      <c r="AB216" s="14"/>
      <c r="AC216" s="14"/>
      <c r="AD216" s="14"/>
      <c r="AE216" s="14"/>
      <c r="AF216" s="14"/>
      <c r="AG216" s="14"/>
      <c r="AH216" s="4">
        <f t="shared" si="32"/>
        <v>2.329286798179059</v>
      </c>
    </row>
    <row r="217" spans="1:35" ht="27" customHeight="1" x14ac:dyDescent="0.2">
      <c r="A217" s="1">
        <v>303</v>
      </c>
      <c r="B217" s="1">
        <v>1449.9824040000001</v>
      </c>
      <c r="C217" s="1">
        <v>13.96314722</v>
      </c>
      <c r="D217" s="1">
        <v>-1</v>
      </c>
      <c r="E217" s="2">
        <v>923</v>
      </c>
      <c r="F217" s="2">
        <v>794</v>
      </c>
      <c r="G217" s="2">
        <v>617</v>
      </c>
      <c r="H217" s="2">
        <v>829</v>
      </c>
      <c r="J217" s="2">
        <v>1231</v>
      </c>
      <c r="K217" s="2">
        <v>1756</v>
      </c>
      <c r="L217" s="2">
        <v>1901</v>
      </c>
      <c r="M217" s="2">
        <v>1146</v>
      </c>
      <c r="O217" s="2">
        <v>0</v>
      </c>
      <c r="P217" s="2">
        <f t="shared" si="27"/>
        <v>2.5779878235342942E-2</v>
      </c>
      <c r="Q217" s="2" t="str">
        <f t="shared" si="28"/>
        <v>*</v>
      </c>
      <c r="R217" s="2">
        <f t="shared" si="29"/>
        <v>790.75</v>
      </c>
      <c r="S217" s="2">
        <f t="shared" si="30"/>
        <v>1508.5</v>
      </c>
      <c r="T217" s="3">
        <f t="shared" si="31"/>
        <v>0.31216701098184191</v>
      </c>
      <c r="U217" s="2" t="s">
        <v>434</v>
      </c>
      <c r="V217" s="2" t="str">
        <f t="shared" si="26"/>
        <v>CL</v>
      </c>
      <c r="W217" s="14"/>
      <c r="X217" s="14"/>
      <c r="Y217" s="14"/>
      <c r="Z217" s="14"/>
      <c r="AA217" s="14"/>
      <c r="AB217" s="14"/>
      <c r="AC217" s="14"/>
      <c r="AD217" s="14"/>
      <c r="AE217" s="14"/>
      <c r="AF217" s="14"/>
      <c r="AG217" s="14"/>
      <c r="AH217" s="4">
        <f t="shared" si="32"/>
        <v>1.907682579829276</v>
      </c>
    </row>
    <row r="218" spans="1:35" ht="27" customHeight="1" x14ac:dyDescent="0.2">
      <c r="A218" s="1">
        <v>306</v>
      </c>
      <c r="B218" s="1">
        <v>585.50879350000002</v>
      </c>
      <c r="C218" s="1">
        <v>10.772012500000001</v>
      </c>
      <c r="D218" s="1">
        <v>-1</v>
      </c>
      <c r="E218" s="2">
        <v>1158</v>
      </c>
      <c r="F218" s="2">
        <v>1270</v>
      </c>
      <c r="G218" s="2">
        <v>1496</v>
      </c>
      <c r="H218" s="2">
        <v>1887</v>
      </c>
      <c r="J218" s="2">
        <v>513</v>
      </c>
      <c r="K218" s="2">
        <v>733</v>
      </c>
      <c r="L218" s="2">
        <v>1479</v>
      </c>
      <c r="M218" s="2">
        <v>1025</v>
      </c>
      <c r="O218" s="2">
        <v>21</v>
      </c>
      <c r="P218" s="2">
        <f t="shared" si="27"/>
        <v>0.10150388700668897</v>
      </c>
      <c r="Q218" s="2" t="str">
        <f t="shared" si="28"/>
        <v>-</v>
      </c>
      <c r="R218" s="2">
        <f t="shared" si="29"/>
        <v>1452.75</v>
      </c>
      <c r="S218" s="2">
        <f t="shared" si="30"/>
        <v>937.5</v>
      </c>
      <c r="T218" s="3">
        <f t="shared" si="31"/>
        <v>-0.21556322560401631</v>
      </c>
      <c r="U218" s="2" t="s">
        <v>482</v>
      </c>
      <c r="V218" s="2" t="s">
        <v>471</v>
      </c>
      <c r="W218" s="14"/>
      <c r="X218" s="14"/>
      <c r="Y218" s="14"/>
      <c r="Z218" s="14"/>
      <c r="AA218" s="14"/>
      <c r="AB218" s="14"/>
      <c r="AC218" s="14"/>
      <c r="AD218" s="14"/>
      <c r="AE218" s="14"/>
      <c r="AF218" s="14"/>
      <c r="AG218" s="14"/>
      <c r="AH218" s="4">
        <f t="shared" si="32"/>
        <v>0.64532782653588028</v>
      </c>
    </row>
    <row r="219" spans="1:35" ht="27" customHeight="1" x14ac:dyDescent="0.2">
      <c r="A219" s="1">
        <v>307</v>
      </c>
      <c r="B219" s="1">
        <v>774.53042270000003</v>
      </c>
      <c r="C219" s="1">
        <v>8.2198138889999992</v>
      </c>
      <c r="D219" s="1">
        <v>-1</v>
      </c>
      <c r="E219" s="2">
        <v>1352</v>
      </c>
      <c r="F219" s="2">
        <v>1309</v>
      </c>
      <c r="G219" s="2">
        <v>1448</v>
      </c>
      <c r="H219" s="2">
        <v>1466</v>
      </c>
      <c r="J219" s="2">
        <v>1127</v>
      </c>
      <c r="K219" s="2">
        <v>1300</v>
      </c>
      <c r="L219" s="2">
        <v>1878</v>
      </c>
      <c r="M219" s="2">
        <v>1707</v>
      </c>
      <c r="O219" s="2">
        <v>11</v>
      </c>
      <c r="P219" s="2">
        <f t="shared" si="27"/>
        <v>0.58013707663213143</v>
      </c>
      <c r="Q219" s="2" t="str">
        <f t="shared" si="28"/>
        <v>-</v>
      </c>
      <c r="R219" s="2">
        <f t="shared" si="29"/>
        <v>1393.75</v>
      </c>
      <c r="S219" s="2">
        <f t="shared" si="30"/>
        <v>1503</v>
      </c>
      <c r="T219" s="3">
        <f t="shared" si="31"/>
        <v>3.7714680245102272E-2</v>
      </c>
      <c r="U219" s="2" t="s">
        <v>200</v>
      </c>
      <c r="V219" s="2" t="str">
        <f t="shared" ref="V219:V234" si="33">IF(ISERROR(FIND(":M",U219)),IFERROR(LEFT(U219,FIND("(",U219)-1),IF(LEN(U219)&gt;0,"その他","")),"付加体")</f>
        <v>PS</v>
      </c>
      <c r="W219" s="14"/>
      <c r="X219" s="14"/>
      <c r="Y219" s="14"/>
      <c r="Z219" s="14"/>
      <c r="AA219" s="14"/>
      <c r="AB219" s="14"/>
      <c r="AC219" s="14"/>
      <c r="AD219" s="14"/>
      <c r="AE219" s="14"/>
      <c r="AF219" s="14"/>
      <c r="AG219" s="14"/>
      <c r="AH219" s="4">
        <f t="shared" si="32"/>
        <v>1.0783856502242153</v>
      </c>
      <c r="AI219" s="2" t="s">
        <v>688</v>
      </c>
    </row>
    <row r="220" spans="1:35" ht="27" customHeight="1" x14ac:dyDescent="0.2">
      <c r="A220" s="1">
        <v>311</v>
      </c>
      <c r="B220" s="1">
        <v>417.32080330000002</v>
      </c>
      <c r="C220" s="1">
        <v>6.9474833330000001</v>
      </c>
      <c r="D220" s="1">
        <v>-1</v>
      </c>
      <c r="E220" s="2">
        <v>1140</v>
      </c>
      <c r="F220" s="2">
        <v>1844</v>
      </c>
      <c r="G220" s="2">
        <v>1503</v>
      </c>
      <c r="H220" s="2">
        <v>905</v>
      </c>
      <c r="J220" s="2">
        <v>1423</v>
      </c>
      <c r="K220" s="2">
        <v>1434</v>
      </c>
      <c r="L220" s="2">
        <v>1404</v>
      </c>
      <c r="M220" s="2">
        <v>1209</v>
      </c>
      <c r="O220" s="2">
        <v>921</v>
      </c>
      <c r="P220" s="2">
        <f t="shared" si="27"/>
        <v>0.93213491333523613</v>
      </c>
      <c r="Q220" s="2" t="str">
        <f t="shared" si="28"/>
        <v>-</v>
      </c>
      <c r="R220" s="2">
        <f t="shared" si="29"/>
        <v>1348</v>
      </c>
      <c r="S220" s="2">
        <f t="shared" si="30"/>
        <v>1367.5</v>
      </c>
      <c r="T220" s="3">
        <f t="shared" si="31"/>
        <v>7.1809979745903144E-3</v>
      </c>
      <c r="U220" s="2" t="s">
        <v>201</v>
      </c>
      <c r="V220" s="2" t="str">
        <f t="shared" si="33"/>
        <v>MG</v>
      </c>
      <c r="W220" s="14"/>
      <c r="X220" s="14"/>
      <c r="Y220" s="14"/>
      <c r="Z220" s="14"/>
      <c r="AA220" s="14"/>
      <c r="AB220" s="14"/>
      <c r="AC220" s="14"/>
      <c r="AD220" s="14"/>
      <c r="AE220" s="14"/>
      <c r="AF220" s="14"/>
      <c r="AG220" s="14"/>
      <c r="AH220" s="4">
        <f t="shared" si="32"/>
        <v>1.0144658753709199</v>
      </c>
    </row>
    <row r="221" spans="1:35" ht="27" customHeight="1" x14ac:dyDescent="0.2">
      <c r="A221" s="1">
        <v>316</v>
      </c>
      <c r="B221" s="1">
        <v>714.5059784</v>
      </c>
      <c r="C221" s="1">
        <v>8.7064916669999999</v>
      </c>
      <c r="D221" s="1">
        <v>-1</v>
      </c>
      <c r="E221" s="2">
        <v>1428</v>
      </c>
      <c r="F221" s="2">
        <v>1286</v>
      </c>
      <c r="G221" s="2">
        <v>1101</v>
      </c>
      <c r="H221" s="2">
        <v>1583</v>
      </c>
      <c r="J221" s="2">
        <v>966</v>
      </c>
      <c r="K221" s="2">
        <v>1115</v>
      </c>
      <c r="L221" s="2">
        <v>1679</v>
      </c>
      <c r="M221" s="2">
        <v>1804</v>
      </c>
      <c r="O221" s="2">
        <v>16</v>
      </c>
      <c r="P221" s="2">
        <f t="shared" si="27"/>
        <v>0.86502787215689025</v>
      </c>
      <c r="Q221" s="2" t="str">
        <f t="shared" si="28"/>
        <v>-</v>
      </c>
      <c r="R221" s="2">
        <f t="shared" si="29"/>
        <v>1349.5</v>
      </c>
      <c r="S221" s="2">
        <f t="shared" si="30"/>
        <v>1391</v>
      </c>
      <c r="T221" s="3">
        <f t="shared" si="31"/>
        <v>1.5143222039773764E-2</v>
      </c>
      <c r="U221" s="2" t="s">
        <v>202</v>
      </c>
      <c r="V221" s="2" t="str">
        <f t="shared" si="33"/>
        <v>PE</v>
      </c>
      <c r="W221" s="14"/>
      <c r="X221" s="14"/>
      <c r="Y221" s="14"/>
      <c r="Z221" s="14"/>
      <c r="AA221" s="14"/>
      <c r="AB221" s="14"/>
      <c r="AC221" s="14"/>
      <c r="AD221" s="14"/>
      <c r="AE221" s="14"/>
      <c r="AF221" s="14"/>
      <c r="AG221" s="14"/>
      <c r="AH221" s="4">
        <f t="shared" si="32"/>
        <v>1.0307521304186735</v>
      </c>
    </row>
    <row r="222" spans="1:35" ht="27" customHeight="1" x14ac:dyDescent="0.2">
      <c r="A222" s="1">
        <v>318</v>
      </c>
      <c r="B222" s="1">
        <v>897.96639149999999</v>
      </c>
      <c r="C222" s="1">
        <v>7.2811062499999997</v>
      </c>
      <c r="D222" s="1">
        <v>-2</v>
      </c>
      <c r="E222" s="2">
        <v>786</v>
      </c>
      <c r="F222" s="2">
        <v>612</v>
      </c>
      <c r="G222" s="2">
        <v>440</v>
      </c>
      <c r="H222" s="2">
        <v>507</v>
      </c>
      <c r="J222" s="2">
        <v>1255</v>
      </c>
      <c r="K222" s="2">
        <v>1786</v>
      </c>
      <c r="L222" s="2">
        <v>1521</v>
      </c>
      <c r="M222" s="2">
        <v>1181</v>
      </c>
      <c r="O222" s="2">
        <v>11</v>
      </c>
      <c r="P222" s="2">
        <f t="shared" si="27"/>
        <v>3.6307440973092067E-3</v>
      </c>
      <c r="Q222" s="2" t="str">
        <f t="shared" si="28"/>
        <v>**</v>
      </c>
      <c r="R222" s="2">
        <f t="shared" si="29"/>
        <v>586.25</v>
      </c>
      <c r="S222" s="2">
        <f t="shared" si="30"/>
        <v>1435.75</v>
      </c>
      <c r="T222" s="3">
        <f t="shared" si="31"/>
        <v>0.42012858555885263</v>
      </c>
      <c r="U222" s="2" t="s">
        <v>689</v>
      </c>
      <c r="V222" s="2" t="str">
        <f t="shared" si="33"/>
        <v>GalNAcGM1b@仮[NeuGc]</v>
      </c>
      <c r="W222" s="14"/>
      <c r="X222" s="14"/>
      <c r="Y222" s="14"/>
      <c r="Z222" s="14"/>
      <c r="AA222" s="14"/>
      <c r="AB222" s="14"/>
      <c r="AC222" s="14"/>
      <c r="AD222" s="14"/>
      <c r="AE222" s="14"/>
      <c r="AF222" s="14"/>
      <c r="AG222" s="14"/>
      <c r="AH222" s="4">
        <f t="shared" si="32"/>
        <v>2.449040511727079</v>
      </c>
    </row>
    <row r="223" spans="1:35" ht="27" customHeight="1" x14ac:dyDescent="0.2">
      <c r="A223" s="1">
        <v>320</v>
      </c>
      <c r="B223" s="1">
        <v>806.49681729999998</v>
      </c>
      <c r="C223" s="1">
        <v>7.6700208329999997</v>
      </c>
      <c r="D223" s="1">
        <v>-1</v>
      </c>
      <c r="E223" s="2">
        <v>1330</v>
      </c>
      <c r="F223" s="2">
        <v>1265</v>
      </c>
      <c r="G223" s="2">
        <v>815</v>
      </c>
      <c r="H223" s="2">
        <v>689</v>
      </c>
      <c r="J223" s="2">
        <v>1216</v>
      </c>
      <c r="K223" s="2">
        <v>1728</v>
      </c>
      <c r="L223" s="2">
        <v>1761</v>
      </c>
      <c r="M223" s="2">
        <v>1309</v>
      </c>
      <c r="O223" s="2">
        <v>42</v>
      </c>
      <c r="P223" s="2">
        <f t="shared" si="27"/>
        <v>6.6459981253565628E-2</v>
      </c>
      <c r="Q223" s="2" t="str">
        <f t="shared" si="28"/>
        <v>-</v>
      </c>
      <c r="R223" s="2">
        <f t="shared" si="29"/>
        <v>1024.75</v>
      </c>
      <c r="S223" s="2">
        <f t="shared" si="30"/>
        <v>1503.5</v>
      </c>
      <c r="T223" s="3">
        <f t="shared" si="31"/>
        <v>0.18936022940769306</v>
      </c>
      <c r="U223" s="2" t="s">
        <v>203</v>
      </c>
      <c r="V223" s="2" t="str">
        <f t="shared" si="33"/>
        <v>PS</v>
      </c>
      <c r="W223" s="14"/>
      <c r="X223" s="14"/>
      <c r="Y223" s="14"/>
      <c r="Z223" s="14"/>
      <c r="AA223" s="14"/>
      <c r="AB223" s="14"/>
      <c r="AC223" s="14"/>
      <c r="AD223" s="14"/>
      <c r="AE223" s="14"/>
      <c r="AF223" s="14"/>
      <c r="AG223" s="14"/>
      <c r="AH223" s="4">
        <f t="shared" si="32"/>
        <v>1.4671871188094656</v>
      </c>
    </row>
    <row r="224" spans="1:35" ht="27" customHeight="1" x14ac:dyDescent="0.2">
      <c r="A224" s="1">
        <v>323</v>
      </c>
      <c r="B224" s="1">
        <v>880.64207859999999</v>
      </c>
      <c r="C224" s="1">
        <v>9.8984233330000002</v>
      </c>
      <c r="D224" s="1">
        <v>-1</v>
      </c>
      <c r="E224" s="2">
        <v>839</v>
      </c>
      <c r="F224" s="2">
        <v>811</v>
      </c>
      <c r="G224" s="2">
        <v>1158</v>
      </c>
      <c r="H224" s="2">
        <v>1163</v>
      </c>
      <c r="J224" s="2">
        <v>964</v>
      </c>
      <c r="K224" s="2">
        <v>1145</v>
      </c>
      <c r="L224" s="2">
        <v>2312</v>
      </c>
      <c r="M224" s="2">
        <v>1729</v>
      </c>
      <c r="O224" s="2">
        <v>0</v>
      </c>
      <c r="P224" s="2">
        <f t="shared" si="27"/>
        <v>0.17229456618261565</v>
      </c>
      <c r="Q224" s="2" t="str">
        <f t="shared" si="28"/>
        <v>-</v>
      </c>
      <c r="R224" s="2">
        <f t="shared" si="29"/>
        <v>992.75</v>
      </c>
      <c r="S224" s="2">
        <f t="shared" si="30"/>
        <v>1537.5</v>
      </c>
      <c r="T224" s="3">
        <f t="shared" si="31"/>
        <v>0.21529493133089617</v>
      </c>
      <c r="U224" s="2" t="s">
        <v>204</v>
      </c>
      <c r="V224" s="2" t="str">
        <f t="shared" si="33"/>
        <v>PC[e]</v>
      </c>
      <c r="W224" s="14"/>
      <c r="X224" s="14"/>
      <c r="Y224" s="14"/>
      <c r="Z224" s="14"/>
      <c r="AA224" s="14"/>
      <c r="AB224" s="14"/>
      <c r="AC224" s="14"/>
      <c r="AD224" s="14"/>
      <c r="AE224" s="14"/>
      <c r="AF224" s="14"/>
      <c r="AG224" s="14"/>
      <c r="AH224" s="4">
        <f t="shared" si="32"/>
        <v>1.5487282800302191</v>
      </c>
    </row>
    <row r="225" spans="1:35" ht="27" customHeight="1" x14ac:dyDescent="0.2">
      <c r="A225" s="1">
        <v>324</v>
      </c>
      <c r="B225" s="1">
        <v>740.52352229999997</v>
      </c>
      <c r="C225" s="1">
        <v>8.8721444439999999</v>
      </c>
      <c r="D225" s="1">
        <v>-1</v>
      </c>
      <c r="E225" s="2">
        <v>1082</v>
      </c>
      <c r="F225" s="2">
        <v>1139</v>
      </c>
      <c r="G225" s="2">
        <v>785</v>
      </c>
      <c r="H225" s="2">
        <v>1020</v>
      </c>
      <c r="J225" s="2">
        <v>1279</v>
      </c>
      <c r="K225" s="2">
        <v>1512</v>
      </c>
      <c r="L225" s="2">
        <v>1715</v>
      </c>
      <c r="M225" s="2">
        <v>1573</v>
      </c>
      <c r="O225" s="2">
        <v>32</v>
      </c>
      <c r="P225" s="2">
        <f t="shared" si="27"/>
        <v>5.4136189221414659E-3</v>
      </c>
      <c r="Q225" s="2" t="str">
        <f t="shared" si="28"/>
        <v>**</v>
      </c>
      <c r="R225" s="2">
        <f t="shared" si="29"/>
        <v>1006.5</v>
      </c>
      <c r="S225" s="2">
        <f t="shared" si="30"/>
        <v>1519.75</v>
      </c>
      <c r="T225" s="3">
        <f t="shared" si="31"/>
        <v>0.20316674913409202</v>
      </c>
      <c r="U225" s="2" t="s">
        <v>205</v>
      </c>
      <c r="V225" s="2" t="str">
        <f t="shared" si="33"/>
        <v>PE</v>
      </c>
      <c r="W225" s="14"/>
      <c r="X225" s="14"/>
      <c r="Y225" s="14"/>
      <c r="Z225" s="14"/>
      <c r="AA225" s="14"/>
      <c r="AB225" s="14"/>
      <c r="AC225" s="14"/>
      <c r="AD225" s="14"/>
      <c r="AE225" s="14"/>
      <c r="AF225" s="14"/>
      <c r="AG225" s="14"/>
      <c r="AH225" s="4">
        <f t="shared" si="32"/>
        <v>1.5099354197714854</v>
      </c>
    </row>
    <row r="226" spans="1:35" ht="27" customHeight="1" x14ac:dyDescent="0.2">
      <c r="A226" s="1">
        <v>325</v>
      </c>
      <c r="B226" s="1">
        <v>295.2648858</v>
      </c>
      <c r="C226" s="1">
        <v>6.3502555559999996</v>
      </c>
      <c r="D226" s="1">
        <v>-1</v>
      </c>
      <c r="E226" s="2">
        <v>624</v>
      </c>
      <c r="F226" s="2">
        <v>585</v>
      </c>
      <c r="G226" s="2">
        <v>498</v>
      </c>
      <c r="H226" s="2">
        <v>584</v>
      </c>
      <c r="J226" s="2">
        <v>1105</v>
      </c>
      <c r="K226" s="2">
        <v>1512</v>
      </c>
      <c r="L226" s="2">
        <v>1714</v>
      </c>
      <c r="M226" s="2">
        <v>1610</v>
      </c>
      <c r="O226" s="2">
        <v>0</v>
      </c>
      <c r="P226" s="2">
        <f t="shared" si="27"/>
        <v>5.2773955576130103E-3</v>
      </c>
      <c r="Q226" s="2" t="str">
        <f t="shared" si="28"/>
        <v>**</v>
      </c>
      <c r="R226" s="2">
        <f t="shared" si="29"/>
        <v>572.75</v>
      </c>
      <c r="S226" s="2">
        <f t="shared" si="30"/>
        <v>1485.25</v>
      </c>
      <c r="T226" s="3">
        <f t="shared" si="31"/>
        <v>0.44339164237123418</v>
      </c>
      <c r="U226" s="2" t="s">
        <v>206</v>
      </c>
      <c r="V226" s="2" t="str">
        <f t="shared" si="33"/>
        <v>FA</v>
      </c>
      <c r="W226" s="14"/>
      <c r="X226" s="14"/>
      <c r="Y226" s="14"/>
      <c r="Z226" s="14"/>
      <c r="AA226" s="14"/>
      <c r="AB226" s="14"/>
      <c r="AC226" s="14"/>
      <c r="AD226" s="14"/>
      <c r="AE226" s="14"/>
      <c r="AF226" s="14"/>
      <c r="AG226" s="14"/>
      <c r="AH226" s="4">
        <f t="shared" si="32"/>
        <v>2.5931907463989523</v>
      </c>
    </row>
    <row r="227" spans="1:35" ht="27" customHeight="1" x14ac:dyDescent="0.2">
      <c r="A227" s="1">
        <v>331</v>
      </c>
      <c r="B227" s="1">
        <v>808.51281519999998</v>
      </c>
      <c r="C227" s="1">
        <v>7.7769433330000002</v>
      </c>
      <c r="D227" s="1">
        <v>-1</v>
      </c>
      <c r="E227" s="2">
        <v>1242</v>
      </c>
      <c r="F227" s="2">
        <v>1021</v>
      </c>
      <c r="G227" s="2">
        <v>979</v>
      </c>
      <c r="H227" s="2">
        <v>1127</v>
      </c>
      <c r="J227" s="2">
        <v>1202</v>
      </c>
      <c r="K227" s="2">
        <v>1574</v>
      </c>
      <c r="L227" s="2">
        <v>1648</v>
      </c>
      <c r="M227" s="2">
        <v>1508</v>
      </c>
      <c r="O227" s="2">
        <v>24</v>
      </c>
      <c r="P227" s="2">
        <f t="shared" si="27"/>
        <v>1.9344924358226118E-2</v>
      </c>
      <c r="Q227" s="2" t="str">
        <f t="shared" si="28"/>
        <v>*</v>
      </c>
      <c r="R227" s="2">
        <f t="shared" si="29"/>
        <v>1092.25</v>
      </c>
      <c r="S227" s="2">
        <f t="shared" si="30"/>
        <v>1483</v>
      </c>
      <c r="T227" s="3">
        <f t="shared" si="31"/>
        <v>0.15173284147170177</v>
      </c>
      <c r="U227" s="2" t="s">
        <v>207</v>
      </c>
      <c r="V227" s="2" t="str">
        <f t="shared" si="33"/>
        <v>PS</v>
      </c>
      <c r="W227" s="14"/>
      <c r="X227" s="14"/>
      <c r="Y227" s="14"/>
      <c r="Z227" s="14"/>
      <c r="AA227" s="14"/>
      <c r="AB227" s="14"/>
      <c r="AC227" s="14"/>
      <c r="AD227" s="14"/>
      <c r="AE227" s="14"/>
      <c r="AF227" s="14"/>
      <c r="AG227" s="14"/>
      <c r="AH227" s="4">
        <f t="shared" si="32"/>
        <v>1.3577477683680477</v>
      </c>
      <c r="AI227" s="2" t="s">
        <v>690</v>
      </c>
    </row>
    <row r="228" spans="1:35" ht="27" customHeight="1" x14ac:dyDescent="0.2">
      <c r="A228" s="1">
        <v>332</v>
      </c>
      <c r="B228" s="1">
        <v>821.53212029999997</v>
      </c>
      <c r="C228" s="1">
        <v>7.6878500000000001</v>
      </c>
      <c r="D228" s="1">
        <v>-1</v>
      </c>
      <c r="E228" s="2">
        <v>336</v>
      </c>
      <c r="F228" s="2">
        <v>297</v>
      </c>
      <c r="G228" s="2">
        <v>408</v>
      </c>
      <c r="H228" s="2">
        <v>483</v>
      </c>
      <c r="J228" s="2">
        <v>607</v>
      </c>
      <c r="K228" s="2">
        <v>973</v>
      </c>
      <c r="L228" s="2">
        <v>1648</v>
      </c>
      <c r="M228" s="2">
        <v>1141</v>
      </c>
      <c r="O228" s="2">
        <v>11</v>
      </c>
      <c r="P228" s="2">
        <f t="shared" si="27"/>
        <v>4.362489105129732E-2</v>
      </c>
      <c r="Q228" s="2" t="str">
        <f t="shared" si="28"/>
        <v>*</v>
      </c>
      <c r="R228" s="2">
        <f t="shared" si="29"/>
        <v>381</v>
      </c>
      <c r="S228" s="2">
        <f t="shared" si="30"/>
        <v>1092.25</v>
      </c>
      <c r="T228" s="3">
        <f t="shared" si="31"/>
        <v>0.48277617512302734</v>
      </c>
      <c r="U228" s="2" t="s">
        <v>691</v>
      </c>
      <c r="V228" s="2" t="str">
        <f t="shared" si="33"/>
        <v>PGorBMP{多分BMP}</v>
      </c>
      <c r="W228" s="14"/>
      <c r="X228" s="14"/>
      <c r="Y228" s="14"/>
      <c r="Z228" s="14"/>
      <c r="AA228" s="14"/>
      <c r="AB228" s="14"/>
      <c r="AC228" s="14"/>
      <c r="AD228" s="14"/>
      <c r="AE228" s="14"/>
      <c r="AF228" s="14"/>
      <c r="AG228" s="14"/>
      <c r="AH228" s="4">
        <f t="shared" si="32"/>
        <v>2.8667979002624673</v>
      </c>
    </row>
    <row r="229" spans="1:35" ht="27" customHeight="1" x14ac:dyDescent="0.2">
      <c r="A229" s="1">
        <v>335</v>
      </c>
      <c r="B229" s="1">
        <v>768.55360069999995</v>
      </c>
      <c r="C229" s="1">
        <v>9.7507571429999995</v>
      </c>
      <c r="D229" s="1">
        <v>-1</v>
      </c>
      <c r="E229" s="2">
        <v>994</v>
      </c>
      <c r="F229" s="2">
        <v>903</v>
      </c>
      <c r="G229" s="2">
        <v>925</v>
      </c>
      <c r="H229" s="2">
        <v>1012</v>
      </c>
      <c r="J229" s="2">
        <v>1267</v>
      </c>
      <c r="K229" s="2">
        <v>1551</v>
      </c>
      <c r="L229" s="2">
        <v>1629</v>
      </c>
      <c r="M229" s="2">
        <v>1396</v>
      </c>
      <c r="O229" s="2">
        <v>0</v>
      </c>
      <c r="P229" s="2">
        <f t="shared" si="27"/>
        <v>5.5159849325341235E-3</v>
      </c>
      <c r="Q229" s="2" t="str">
        <f t="shared" si="28"/>
        <v>**</v>
      </c>
      <c r="R229" s="2">
        <f t="shared" si="29"/>
        <v>958.5</v>
      </c>
      <c r="S229" s="2">
        <f t="shared" si="30"/>
        <v>1460.75</v>
      </c>
      <c r="T229" s="3">
        <f t="shared" si="31"/>
        <v>0.20760566291205954</v>
      </c>
      <c r="U229" s="2" t="s">
        <v>208</v>
      </c>
      <c r="V229" s="2" t="str">
        <f t="shared" si="33"/>
        <v>PE</v>
      </c>
      <c r="W229" s="14"/>
      <c r="X229" s="14"/>
      <c r="Y229" s="14"/>
      <c r="Z229" s="14"/>
      <c r="AA229" s="14"/>
      <c r="AB229" s="14"/>
      <c r="AC229" s="14"/>
      <c r="AD229" s="14"/>
      <c r="AE229" s="14"/>
      <c r="AF229" s="14"/>
      <c r="AG229" s="14"/>
      <c r="AH229" s="4">
        <f t="shared" si="32"/>
        <v>1.5239958268127283</v>
      </c>
    </row>
    <row r="230" spans="1:35" ht="27" customHeight="1" x14ac:dyDescent="0.2">
      <c r="A230" s="1">
        <v>336</v>
      </c>
      <c r="B230" s="1">
        <v>745.50130009999998</v>
      </c>
      <c r="C230" s="1">
        <v>7.7355194440000004</v>
      </c>
      <c r="D230" s="1">
        <v>-1</v>
      </c>
      <c r="E230" s="2">
        <v>1294</v>
      </c>
      <c r="F230" s="2">
        <v>1137</v>
      </c>
      <c r="G230" s="2">
        <v>1354</v>
      </c>
      <c r="H230" s="2">
        <v>1296</v>
      </c>
      <c r="J230" s="2">
        <v>686</v>
      </c>
      <c r="K230" s="2">
        <v>940</v>
      </c>
      <c r="L230" s="2">
        <v>1618</v>
      </c>
      <c r="M230" s="2">
        <v>1326</v>
      </c>
      <c r="O230" s="2">
        <v>11</v>
      </c>
      <c r="P230" s="2">
        <f t="shared" si="27"/>
        <v>0.58425018911133675</v>
      </c>
      <c r="Q230" s="2" t="str">
        <f t="shared" si="28"/>
        <v>-</v>
      </c>
      <c r="R230" s="2">
        <f t="shared" si="29"/>
        <v>1270.25</v>
      </c>
      <c r="S230" s="2">
        <f t="shared" si="30"/>
        <v>1142.5</v>
      </c>
      <c r="T230" s="3">
        <f t="shared" si="31"/>
        <v>-5.2947881048595997E-2</v>
      </c>
      <c r="U230" s="2" t="s">
        <v>209</v>
      </c>
      <c r="V230" s="2" t="str">
        <f t="shared" si="33"/>
        <v>PG</v>
      </c>
      <c r="W230" s="14"/>
      <c r="X230" s="14"/>
      <c r="Y230" s="14"/>
      <c r="Z230" s="14"/>
      <c r="AA230" s="14"/>
      <c r="AB230" s="14"/>
      <c r="AC230" s="14"/>
      <c r="AD230" s="14"/>
      <c r="AE230" s="14"/>
      <c r="AF230" s="14"/>
      <c r="AG230" s="14"/>
      <c r="AH230" s="4">
        <f t="shared" si="32"/>
        <v>0.89942924621137577</v>
      </c>
      <c r="AI230" s="2" t="s">
        <v>684</v>
      </c>
    </row>
    <row r="231" spans="1:35" ht="27" customHeight="1" x14ac:dyDescent="0.2">
      <c r="A231" s="1">
        <v>341</v>
      </c>
      <c r="B231" s="1">
        <v>897.54915340000002</v>
      </c>
      <c r="C231" s="1">
        <v>7.9492124999999998</v>
      </c>
      <c r="D231" s="1">
        <v>-1</v>
      </c>
      <c r="E231" s="2">
        <v>690</v>
      </c>
      <c r="F231" s="2">
        <v>685</v>
      </c>
      <c r="G231" s="2">
        <v>699</v>
      </c>
      <c r="H231" s="2">
        <v>806</v>
      </c>
      <c r="J231" s="2">
        <v>1183</v>
      </c>
      <c r="K231" s="2">
        <v>1533</v>
      </c>
      <c r="L231" s="2">
        <v>1571</v>
      </c>
      <c r="M231" s="2">
        <v>1123</v>
      </c>
      <c r="O231" s="2">
        <v>22</v>
      </c>
      <c r="P231" s="2">
        <f t="shared" si="27"/>
        <v>9.7853681302425954E-3</v>
      </c>
      <c r="Q231" s="2" t="str">
        <f t="shared" si="28"/>
        <v>**</v>
      </c>
      <c r="R231" s="2">
        <f t="shared" si="29"/>
        <v>720</v>
      </c>
      <c r="S231" s="2">
        <f t="shared" si="30"/>
        <v>1352.5</v>
      </c>
      <c r="T231" s="3">
        <f t="shared" si="31"/>
        <v>0.30518697225572977</v>
      </c>
      <c r="U231" s="2" t="s">
        <v>210</v>
      </c>
      <c r="V231" s="2" t="str">
        <f t="shared" si="33"/>
        <v>PI</v>
      </c>
      <c r="W231" s="14"/>
      <c r="X231" s="14"/>
      <c r="Y231" s="14"/>
      <c r="Z231" s="14"/>
      <c r="AA231" s="14"/>
      <c r="AB231" s="14"/>
      <c r="AC231" s="14"/>
      <c r="AD231" s="14"/>
      <c r="AE231" s="14"/>
      <c r="AF231" s="14"/>
      <c r="AG231" s="14"/>
      <c r="AH231" s="4">
        <f t="shared" si="32"/>
        <v>1.8784722222222223</v>
      </c>
    </row>
    <row r="232" spans="1:35" ht="27" customHeight="1" x14ac:dyDescent="0.2">
      <c r="A232" s="1">
        <v>342</v>
      </c>
      <c r="B232" s="1">
        <v>891.59605790000001</v>
      </c>
      <c r="C232" s="1">
        <v>9.0075625000000006</v>
      </c>
      <c r="D232" s="1">
        <v>-1</v>
      </c>
      <c r="E232" s="2">
        <v>1564</v>
      </c>
      <c r="F232" s="2">
        <v>1325</v>
      </c>
      <c r="G232" s="2">
        <v>972</v>
      </c>
      <c r="H232" s="2">
        <v>996</v>
      </c>
      <c r="J232" s="2">
        <v>816</v>
      </c>
      <c r="K232" s="2">
        <v>1098</v>
      </c>
      <c r="L232" s="2">
        <v>1085</v>
      </c>
      <c r="M232" s="2">
        <v>950</v>
      </c>
      <c r="O232" s="2">
        <v>0</v>
      </c>
      <c r="P232" s="2">
        <f t="shared" si="27"/>
        <v>0.21620313038706485</v>
      </c>
      <c r="Q232" s="2" t="str">
        <f t="shared" si="28"/>
        <v>-</v>
      </c>
      <c r="R232" s="2">
        <f t="shared" si="29"/>
        <v>1214.25</v>
      </c>
      <c r="S232" s="2">
        <f t="shared" si="30"/>
        <v>987.25</v>
      </c>
      <c r="T232" s="3">
        <f t="shared" si="31"/>
        <v>-0.10311151487622076</v>
      </c>
      <c r="U232" s="2" t="s">
        <v>211</v>
      </c>
      <c r="V232" s="2" t="str">
        <f t="shared" si="33"/>
        <v>PI</v>
      </c>
      <c r="W232" s="14"/>
      <c r="X232" s="14"/>
      <c r="Y232" s="14"/>
      <c r="Z232" s="14"/>
      <c r="AA232" s="14"/>
      <c r="AB232" s="14"/>
      <c r="AC232" s="14"/>
      <c r="AD232" s="14"/>
      <c r="AE232" s="14"/>
      <c r="AF232" s="14"/>
      <c r="AG232" s="14"/>
      <c r="AH232" s="4">
        <f t="shared" si="32"/>
        <v>0.81305332509779704</v>
      </c>
    </row>
    <row r="233" spans="1:35" ht="27" customHeight="1" x14ac:dyDescent="0.2">
      <c r="A233" s="1">
        <v>344</v>
      </c>
      <c r="B233" s="1">
        <v>524.29848079999999</v>
      </c>
      <c r="C233" s="1">
        <v>5.6394500000000001</v>
      </c>
      <c r="D233" s="1">
        <v>-1</v>
      </c>
      <c r="E233" s="2">
        <v>762</v>
      </c>
      <c r="F233" s="2">
        <v>746</v>
      </c>
      <c r="G233" s="2">
        <v>636</v>
      </c>
      <c r="H233" s="2">
        <v>819</v>
      </c>
      <c r="J233" s="2">
        <v>1012</v>
      </c>
      <c r="K233" s="2">
        <v>1557</v>
      </c>
      <c r="L233" s="2">
        <v>1278</v>
      </c>
      <c r="M233" s="2">
        <v>1036</v>
      </c>
      <c r="O233" s="2">
        <v>45</v>
      </c>
      <c r="P233" s="2">
        <f t="shared" si="27"/>
        <v>2.7649114773037956E-2</v>
      </c>
      <c r="Q233" s="2" t="str">
        <f t="shared" si="28"/>
        <v>*</v>
      </c>
      <c r="R233" s="2">
        <f t="shared" si="29"/>
        <v>740.75</v>
      </c>
      <c r="S233" s="2">
        <f t="shared" si="30"/>
        <v>1220.75</v>
      </c>
      <c r="T233" s="3">
        <f t="shared" si="31"/>
        <v>0.24471068060158041</v>
      </c>
      <c r="U233" s="2" t="s">
        <v>212</v>
      </c>
      <c r="V233" s="2" t="str">
        <f t="shared" si="33"/>
        <v>LPS</v>
      </c>
      <c r="W233" s="14"/>
      <c r="X233" s="14"/>
      <c r="Y233" s="14"/>
      <c r="Z233" s="14"/>
      <c r="AA233" s="14"/>
      <c r="AB233" s="14"/>
      <c r="AC233" s="14"/>
      <c r="AD233" s="14"/>
      <c r="AE233" s="14"/>
      <c r="AF233" s="14"/>
      <c r="AG233" s="14"/>
      <c r="AH233" s="4">
        <f t="shared" si="32"/>
        <v>1.6479919001012486</v>
      </c>
    </row>
    <row r="234" spans="1:35" ht="27" customHeight="1" x14ac:dyDescent="0.2">
      <c r="A234" s="1">
        <v>345</v>
      </c>
      <c r="B234" s="1">
        <v>856.6418893</v>
      </c>
      <c r="C234" s="1">
        <v>10.071497920000001</v>
      </c>
      <c r="D234" s="1">
        <v>-1</v>
      </c>
      <c r="E234" s="2">
        <v>858</v>
      </c>
      <c r="F234" s="2">
        <v>807</v>
      </c>
      <c r="G234" s="2">
        <v>928</v>
      </c>
      <c r="H234" s="2">
        <v>922</v>
      </c>
      <c r="J234" s="2">
        <v>729</v>
      </c>
      <c r="K234" s="2">
        <v>955</v>
      </c>
      <c r="L234" s="2">
        <v>1548</v>
      </c>
      <c r="M234" s="2">
        <v>1356</v>
      </c>
      <c r="O234" s="2">
        <v>0</v>
      </c>
      <c r="P234" s="2">
        <f t="shared" si="27"/>
        <v>0.24577164783561506</v>
      </c>
      <c r="Q234" s="2" t="str">
        <f t="shared" si="28"/>
        <v>-</v>
      </c>
      <c r="R234" s="2">
        <f t="shared" si="29"/>
        <v>878.75</v>
      </c>
      <c r="S234" s="2">
        <f t="shared" si="30"/>
        <v>1147</v>
      </c>
      <c r="T234" s="3">
        <f t="shared" si="31"/>
        <v>0.13242009132420091</v>
      </c>
      <c r="U234" s="2" t="s">
        <v>213</v>
      </c>
      <c r="V234" s="2" t="str">
        <f t="shared" si="33"/>
        <v>PC[e]</v>
      </c>
      <c r="W234" s="14"/>
      <c r="X234" s="14"/>
      <c r="Y234" s="14"/>
      <c r="Z234" s="14"/>
      <c r="AA234" s="14"/>
      <c r="AB234" s="14"/>
      <c r="AC234" s="14"/>
      <c r="AD234" s="14"/>
      <c r="AE234" s="14"/>
      <c r="AF234" s="14"/>
      <c r="AG234" s="14"/>
      <c r="AH234" s="4">
        <f t="shared" si="32"/>
        <v>1.3052631578947369</v>
      </c>
    </row>
    <row r="235" spans="1:35" ht="27" customHeight="1" x14ac:dyDescent="0.2">
      <c r="A235" s="1">
        <v>348</v>
      </c>
      <c r="B235" s="1">
        <v>701.53506340000001</v>
      </c>
      <c r="C235" s="1">
        <v>10.510509519999999</v>
      </c>
      <c r="D235" s="1">
        <v>-1</v>
      </c>
      <c r="E235" s="2">
        <v>847</v>
      </c>
      <c r="F235" s="2">
        <v>754</v>
      </c>
      <c r="G235" s="2">
        <v>801</v>
      </c>
      <c r="H235" s="2">
        <v>903</v>
      </c>
      <c r="J235" s="2">
        <v>929</v>
      </c>
      <c r="K235" s="2">
        <v>1190</v>
      </c>
      <c r="L235" s="2">
        <v>2057</v>
      </c>
      <c r="M235" s="2">
        <v>1542</v>
      </c>
      <c r="O235" s="2">
        <v>21</v>
      </c>
      <c r="P235" s="2">
        <f t="shared" si="27"/>
        <v>8.8722527882762095E-2</v>
      </c>
      <c r="Q235" s="2" t="str">
        <f t="shared" si="28"/>
        <v>-</v>
      </c>
      <c r="R235" s="2">
        <f t="shared" si="29"/>
        <v>826.25</v>
      </c>
      <c r="S235" s="2">
        <f t="shared" si="30"/>
        <v>1429.5</v>
      </c>
      <c r="T235" s="3">
        <f t="shared" si="31"/>
        <v>0.26742768480549706</v>
      </c>
      <c r="U235" s="2" t="s">
        <v>483</v>
      </c>
      <c r="V235" s="2" t="s">
        <v>467</v>
      </c>
      <c r="W235" s="14"/>
      <c r="X235" s="14"/>
      <c r="Y235" s="14"/>
      <c r="Z235" s="14"/>
      <c r="AA235" s="14"/>
      <c r="AB235" s="14"/>
      <c r="AC235" s="14"/>
      <c r="AD235" s="14"/>
      <c r="AE235" s="14"/>
      <c r="AF235" s="14"/>
      <c r="AG235" s="14"/>
      <c r="AH235" s="4">
        <f t="shared" si="32"/>
        <v>1.730105900151286</v>
      </c>
      <c r="AI235" s="2" t="s">
        <v>668</v>
      </c>
    </row>
    <row r="236" spans="1:35" ht="27" customHeight="1" x14ac:dyDescent="0.2">
      <c r="A236" s="1">
        <v>349</v>
      </c>
      <c r="B236" s="1">
        <v>778.57440489999999</v>
      </c>
      <c r="C236" s="1">
        <v>10.51020333</v>
      </c>
      <c r="D236" s="1">
        <v>-1</v>
      </c>
      <c r="E236" s="2">
        <v>1151</v>
      </c>
      <c r="F236" s="2">
        <v>1112</v>
      </c>
      <c r="G236" s="2">
        <v>888</v>
      </c>
      <c r="H236" s="2">
        <v>900</v>
      </c>
      <c r="J236" s="2">
        <v>1531</v>
      </c>
      <c r="K236" s="2">
        <v>1468</v>
      </c>
      <c r="L236" s="2">
        <v>1607</v>
      </c>
      <c r="M236" s="2">
        <v>1123</v>
      </c>
      <c r="O236" s="2">
        <v>0</v>
      </c>
      <c r="P236" s="2">
        <f t="shared" si="27"/>
        <v>2.0763974496399412E-2</v>
      </c>
      <c r="Q236" s="2" t="str">
        <f t="shared" si="28"/>
        <v>*</v>
      </c>
      <c r="R236" s="2">
        <f t="shared" si="29"/>
        <v>1012.75</v>
      </c>
      <c r="S236" s="2">
        <f t="shared" si="30"/>
        <v>1432.25</v>
      </c>
      <c r="T236" s="3">
        <f t="shared" si="31"/>
        <v>0.17157464212678936</v>
      </c>
      <c r="U236" s="2" t="s">
        <v>214</v>
      </c>
      <c r="V236" s="2" t="str">
        <f t="shared" ref="V236:V241" si="34">IF(ISERROR(FIND(":M",U236)),IFERROR(LEFT(U236,FIND("(",U236)-1),IF(LEN(U236)&gt;0,"その他","")),"付加体")</f>
        <v>PE[p]</v>
      </c>
      <c r="W236" s="14"/>
      <c r="X236" s="14"/>
      <c r="Y236" s="14"/>
      <c r="Z236" s="14"/>
      <c r="AA236" s="14"/>
      <c r="AB236" s="14"/>
      <c r="AC236" s="14"/>
      <c r="AD236" s="14"/>
      <c r="AE236" s="14"/>
      <c r="AF236" s="14"/>
      <c r="AG236" s="14"/>
      <c r="AH236" s="4">
        <f t="shared" si="32"/>
        <v>1.4142187114292768</v>
      </c>
    </row>
    <row r="237" spans="1:35" ht="27" customHeight="1" x14ac:dyDescent="0.2">
      <c r="A237" s="1">
        <v>350</v>
      </c>
      <c r="B237" s="1">
        <v>568.49259800000004</v>
      </c>
      <c r="C237" s="1">
        <v>8.5437791670000003</v>
      </c>
      <c r="D237" s="1">
        <v>-1</v>
      </c>
      <c r="E237" s="2">
        <v>851</v>
      </c>
      <c r="F237" s="2">
        <v>674</v>
      </c>
      <c r="G237" s="2">
        <v>610</v>
      </c>
      <c r="H237" s="2">
        <v>702</v>
      </c>
      <c r="J237" s="2">
        <v>738</v>
      </c>
      <c r="K237" s="2">
        <v>1109</v>
      </c>
      <c r="L237" s="2">
        <v>1521</v>
      </c>
      <c r="M237" s="2">
        <v>1015</v>
      </c>
      <c r="O237" s="2">
        <v>80</v>
      </c>
      <c r="P237" s="2">
        <f t="shared" si="27"/>
        <v>9.3024834607025472E-2</v>
      </c>
      <c r="Q237" s="2" t="str">
        <f t="shared" si="28"/>
        <v>-</v>
      </c>
      <c r="R237" s="2">
        <f t="shared" si="29"/>
        <v>709.25</v>
      </c>
      <c r="S237" s="2">
        <f t="shared" si="30"/>
        <v>1095.75</v>
      </c>
      <c r="T237" s="3">
        <f t="shared" si="31"/>
        <v>0.21412742382271469</v>
      </c>
      <c r="U237" s="2" t="s">
        <v>215</v>
      </c>
      <c r="V237" s="2" t="str">
        <f t="shared" si="34"/>
        <v>Cer</v>
      </c>
      <c r="W237" s="14"/>
      <c r="X237" s="14"/>
      <c r="Y237" s="14"/>
      <c r="Z237" s="14"/>
      <c r="AA237" s="14"/>
      <c r="AB237" s="14"/>
      <c r="AC237" s="14"/>
      <c r="AD237" s="14"/>
      <c r="AE237" s="14"/>
      <c r="AF237" s="14"/>
      <c r="AG237" s="14"/>
      <c r="AH237" s="4">
        <f t="shared" si="32"/>
        <v>1.5449418399718011</v>
      </c>
    </row>
    <row r="238" spans="1:35" ht="27" customHeight="1" x14ac:dyDescent="0.2">
      <c r="A238" s="1">
        <v>351</v>
      </c>
      <c r="B238" s="1">
        <v>920.63251990000003</v>
      </c>
      <c r="C238" s="1">
        <v>8.2467305559999993</v>
      </c>
      <c r="D238" s="1">
        <v>-1</v>
      </c>
      <c r="E238" s="2">
        <v>678</v>
      </c>
      <c r="F238" s="2">
        <v>642</v>
      </c>
      <c r="G238" s="2">
        <v>294</v>
      </c>
      <c r="H238" s="2">
        <v>339</v>
      </c>
      <c r="J238" s="2">
        <v>1203</v>
      </c>
      <c r="K238" s="2">
        <v>1517</v>
      </c>
      <c r="L238" s="2">
        <v>1075</v>
      </c>
      <c r="M238" s="2">
        <v>893</v>
      </c>
      <c r="O238" s="2">
        <v>11</v>
      </c>
      <c r="P238" s="2">
        <f t="shared" si="27"/>
        <v>7.0403792237025394E-3</v>
      </c>
      <c r="Q238" s="2" t="str">
        <f t="shared" si="28"/>
        <v>**</v>
      </c>
      <c r="R238" s="2">
        <f t="shared" si="29"/>
        <v>488.25</v>
      </c>
      <c r="S238" s="2">
        <f t="shared" si="30"/>
        <v>1172</v>
      </c>
      <c r="T238" s="3">
        <f t="shared" si="31"/>
        <v>0.41183556693269086</v>
      </c>
      <c r="U238" s="2" t="s">
        <v>216</v>
      </c>
      <c r="V238" s="2" t="str">
        <f t="shared" si="34"/>
        <v>G2Cer</v>
      </c>
      <c r="W238" s="14"/>
      <c r="X238" s="14"/>
      <c r="Y238" s="14"/>
      <c r="Z238" s="14"/>
      <c r="AA238" s="14"/>
      <c r="AB238" s="14"/>
      <c r="AC238" s="14"/>
      <c r="AD238" s="14"/>
      <c r="AE238" s="14"/>
      <c r="AF238" s="14"/>
      <c r="AG238" s="14"/>
      <c r="AH238" s="4">
        <f t="shared" si="32"/>
        <v>2.4004096262160779</v>
      </c>
    </row>
    <row r="239" spans="1:35" ht="27" customHeight="1" x14ac:dyDescent="0.2">
      <c r="A239" s="1">
        <v>352</v>
      </c>
      <c r="B239" s="1">
        <v>305.2475369</v>
      </c>
      <c r="C239" s="1">
        <v>5.9853611109999996</v>
      </c>
      <c r="D239" s="1">
        <v>-1</v>
      </c>
      <c r="E239" s="2">
        <v>538</v>
      </c>
      <c r="F239" s="2">
        <v>445</v>
      </c>
      <c r="G239" s="2">
        <v>421</v>
      </c>
      <c r="H239" s="2">
        <v>468</v>
      </c>
      <c r="J239" s="2">
        <v>775</v>
      </c>
      <c r="K239" s="2">
        <v>1407</v>
      </c>
      <c r="L239" s="2">
        <v>1513</v>
      </c>
      <c r="M239" s="2">
        <v>1371</v>
      </c>
      <c r="O239" s="2">
        <v>62</v>
      </c>
      <c r="P239" s="2">
        <f t="shared" si="27"/>
        <v>1.6087802657369282E-2</v>
      </c>
      <c r="Q239" s="2" t="str">
        <f t="shared" si="28"/>
        <v>*</v>
      </c>
      <c r="R239" s="2">
        <f t="shared" si="29"/>
        <v>468</v>
      </c>
      <c r="S239" s="2">
        <f t="shared" si="30"/>
        <v>1266.5</v>
      </c>
      <c r="T239" s="3">
        <f t="shared" si="31"/>
        <v>0.4603632170654367</v>
      </c>
      <c r="U239" s="2" t="s">
        <v>217</v>
      </c>
      <c r="V239" s="2" t="str">
        <f t="shared" si="34"/>
        <v>FA</v>
      </c>
      <c r="W239" s="14"/>
      <c r="X239" s="14"/>
      <c r="Y239" s="14"/>
      <c r="Z239" s="14"/>
      <c r="AA239" s="14"/>
      <c r="AB239" s="14"/>
      <c r="AC239" s="14"/>
      <c r="AD239" s="14"/>
      <c r="AE239" s="14"/>
      <c r="AF239" s="14"/>
      <c r="AG239" s="14"/>
      <c r="AH239" s="4">
        <f t="shared" si="32"/>
        <v>2.7061965811965814</v>
      </c>
    </row>
    <row r="240" spans="1:35" ht="27" customHeight="1" x14ac:dyDescent="0.2">
      <c r="A240" s="1">
        <v>353</v>
      </c>
      <c r="B240" s="1">
        <v>594.50970600000005</v>
      </c>
      <c r="C240" s="1">
        <v>8.7055187499999995</v>
      </c>
      <c r="D240" s="1">
        <v>-1</v>
      </c>
      <c r="E240" s="2">
        <v>654</v>
      </c>
      <c r="F240" s="2">
        <v>623</v>
      </c>
      <c r="G240" s="2">
        <v>413</v>
      </c>
      <c r="H240" s="2">
        <v>573</v>
      </c>
      <c r="J240" s="2">
        <v>621</v>
      </c>
      <c r="K240" s="2">
        <v>1068</v>
      </c>
      <c r="L240" s="2">
        <v>1494</v>
      </c>
      <c r="M240" s="2">
        <v>1050</v>
      </c>
      <c r="O240" s="2">
        <v>16</v>
      </c>
      <c r="P240" s="2">
        <f t="shared" si="27"/>
        <v>6.4981334526708401E-2</v>
      </c>
      <c r="Q240" s="2" t="str">
        <f t="shared" si="28"/>
        <v>-</v>
      </c>
      <c r="R240" s="2">
        <f t="shared" si="29"/>
        <v>565.75</v>
      </c>
      <c r="S240" s="2">
        <f t="shared" si="30"/>
        <v>1058.25</v>
      </c>
      <c r="T240" s="3">
        <f t="shared" si="31"/>
        <v>0.30326354679802958</v>
      </c>
      <c r="U240" s="2" t="s">
        <v>218</v>
      </c>
      <c r="V240" s="2" t="str">
        <f t="shared" si="34"/>
        <v>Cer</v>
      </c>
      <c r="W240" s="14"/>
      <c r="X240" s="14"/>
      <c r="Y240" s="14"/>
      <c r="Z240" s="14"/>
      <c r="AA240" s="14"/>
      <c r="AB240" s="14"/>
      <c r="AC240" s="14"/>
      <c r="AD240" s="14"/>
      <c r="AE240" s="14"/>
      <c r="AF240" s="14"/>
      <c r="AG240" s="14"/>
      <c r="AH240" s="4">
        <f t="shared" si="32"/>
        <v>1.8705258506407423</v>
      </c>
    </row>
    <row r="241" spans="1:35" ht="27" customHeight="1" x14ac:dyDescent="0.2">
      <c r="A241" s="1">
        <v>354</v>
      </c>
      <c r="B241" s="1">
        <v>784.51326489999997</v>
      </c>
      <c r="C241" s="1">
        <v>7.8087214290000002</v>
      </c>
      <c r="D241" s="1">
        <v>-1</v>
      </c>
      <c r="E241" s="2">
        <v>725</v>
      </c>
      <c r="F241" s="2">
        <v>569</v>
      </c>
      <c r="G241" s="2">
        <v>692</v>
      </c>
      <c r="H241" s="2">
        <v>887</v>
      </c>
      <c r="J241" s="2">
        <v>693</v>
      </c>
      <c r="K241" s="2">
        <v>956</v>
      </c>
      <c r="L241" s="2">
        <v>1491</v>
      </c>
      <c r="M241" s="2">
        <v>1184</v>
      </c>
      <c r="O241" s="2">
        <v>16</v>
      </c>
      <c r="P241" s="2">
        <f t="shared" si="27"/>
        <v>0.11890462925008741</v>
      </c>
      <c r="Q241" s="2" t="str">
        <f t="shared" si="28"/>
        <v>-</v>
      </c>
      <c r="R241" s="2">
        <f t="shared" si="29"/>
        <v>718.25</v>
      </c>
      <c r="S241" s="2">
        <f t="shared" si="30"/>
        <v>1081</v>
      </c>
      <c r="T241" s="3">
        <f t="shared" si="31"/>
        <v>0.20161178268723079</v>
      </c>
      <c r="U241" s="2" t="s">
        <v>219</v>
      </c>
      <c r="V241" s="2" t="str">
        <f t="shared" si="34"/>
        <v>PS</v>
      </c>
      <c r="W241" s="14"/>
      <c r="X241" s="14"/>
      <c r="Y241" s="14"/>
      <c r="Z241" s="14"/>
      <c r="AA241" s="14"/>
      <c r="AB241" s="14"/>
      <c r="AC241" s="14"/>
      <c r="AD241" s="14"/>
      <c r="AE241" s="14"/>
      <c r="AF241" s="14"/>
      <c r="AG241" s="14"/>
      <c r="AH241" s="4">
        <f t="shared" si="32"/>
        <v>1.5050469892098852</v>
      </c>
      <c r="AI241" s="2" t="s">
        <v>692</v>
      </c>
    </row>
    <row r="242" spans="1:35" ht="27" customHeight="1" x14ac:dyDescent="0.2">
      <c r="A242" s="1">
        <v>355</v>
      </c>
      <c r="B242" s="1">
        <v>665.57258030000003</v>
      </c>
      <c r="C242" s="1">
        <v>12.046786109999999</v>
      </c>
      <c r="D242" s="1">
        <v>-1</v>
      </c>
      <c r="E242" s="2">
        <v>736</v>
      </c>
      <c r="F242" s="2">
        <v>684</v>
      </c>
      <c r="G242" s="2">
        <v>966</v>
      </c>
      <c r="H242" s="2">
        <v>1113</v>
      </c>
      <c r="J242" s="2">
        <v>408</v>
      </c>
      <c r="K242" s="2">
        <v>625</v>
      </c>
      <c r="L242" s="2">
        <v>1488</v>
      </c>
      <c r="M242" s="2">
        <v>1030</v>
      </c>
      <c r="O242" s="2">
        <v>0</v>
      </c>
      <c r="P242" s="2">
        <f t="shared" si="27"/>
        <v>0.96225033200334664</v>
      </c>
      <c r="Q242" s="2" t="str">
        <f t="shared" si="28"/>
        <v>-</v>
      </c>
      <c r="R242" s="2">
        <f t="shared" si="29"/>
        <v>874.75</v>
      </c>
      <c r="S242" s="2">
        <f t="shared" si="30"/>
        <v>887.75</v>
      </c>
      <c r="T242" s="3">
        <f t="shared" si="31"/>
        <v>7.3758865248226948E-3</v>
      </c>
      <c r="U242" s="2" t="s">
        <v>484</v>
      </c>
      <c r="V242" s="2" t="s">
        <v>471</v>
      </c>
      <c r="W242" s="14"/>
      <c r="X242" s="14"/>
      <c r="Y242" s="14"/>
      <c r="Z242" s="14"/>
      <c r="AA242" s="14"/>
      <c r="AB242" s="14"/>
      <c r="AC242" s="14"/>
      <c r="AD242" s="14"/>
      <c r="AE242" s="14"/>
      <c r="AF242" s="14"/>
      <c r="AG242" s="14"/>
      <c r="AH242" s="4">
        <f t="shared" si="32"/>
        <v>1.0148613889682767</v>
      </c>
    </row>
    <row r="243" spans="1:35" ht="27" customHeight="1" x14ac:dyDescent="0.2">
      <c r="A243" s="1">
        <v>360</v>
      </c>
      <c r="B243" s="1">
        <v>967.01850690000003</v>
      </c>
      <c r="C243" s="1">
        <v>8.1105583330000002</v>
      </c>
      <c r="D243" s="1">
        <v>-2</v>
      </c>
      <c r="E243" s="2">
        <v>1148</v>
      </c>
      <c r="F243" s="2">
        <v>1042</v>
      </c>
      <c r="G243" s="2">
        <v>988</v>
      </c>
      <c r="H243" s="2">
        <v>915</v>
      </c>
      <c r="J243" s="2">
        <v>1246</v>
      </c>
      <c r="K243" s="2">
        <v>1442</v>
      </c>
      <c r="L243" s="2">
        <v>1356</v>
      </c>
      <c r="M243" s="2">
        <v>1410</v>
      </c>
      <c r="O243" s="2">
        <v>0</v>
      </c>
      <c r="P243" s="2">
        <f t="shared" si="27"/>
        <v>2.0892008750064322E-3</v>
      </c>
      <c r="Q243" s="2" t="str">
        <f t="shared" si="28"/>
        <v>**</v>
      </c>
      <c r="R243" s="2">
        <f t="shared" si="29"/>
        <v>1023.25</v>
      </c>
      <c r="S243" s="2">
        <f t="shared" si="30"/>
        <v>1363.5</v>
      </c>
      <c r="T243" s="3">
        <f t="shared" si="31"/>
        <v>0.14255787158269614</v>
      </c>
      <c r="U243" s="2" t="s">
        <v>693</v>
      </c>
      <c r="V243" s="2" t="str">
        <f>IF(ISERROR(FIND(":M",U243)),IFERROR(LEFT(U243,FIND("(",U243)-1),IF(LEN(U243)&gt;0,"その他","")),"付加体")</f>
        <v>混合</v>
      </c>
      <c r="W243" s="14"/>
      <c r="X243" s="14"/>
      <c r="Y243" s="14"/>
      <c r="Z243" s="14"/>
      <c r="AA243" s="14"/>
      <c r="AB243" s="14"/>
      <c r="AC243" s="14"/>
      <c r="AD243" s="14"/>
      <c r="AE243" s="14"/>
      <c r="AF243" s="14"/>
      <c r="AG243" s="14"/>
      <c r="AH243" s="4">
        <f t="shared" si="32"/>
        <v>1.3325189347666748</v>
      </c>
    </row>
    <row r="244" spans="1:35" ht="27" customHeight="1" x14ac:dyDescent="0.2">
      <c r="A244" s="1">
        <v>363</v>
      </c>
      <c r="B244" s="1">
        <v>715.58777520000001</v>
      </c>
      <c r="C244" s="1">
        <v>12.373633330000001</v>
      </c>
      <c r="D244" s="1">
        <v>-1</v>
      </c>
      <c r="E244" s="2">
        <v>536</v>
      </c>
      <c r="F244" s="2">
        <v>488</v>
      </c>
      <c r="G244" s="2">
        <v>570</v>
      </c>
      <c r="H244" s="2">
        <v>741</v>
      </c>
      <c r="J244" s="2">
        <v>545</v>
      </c>
      <c r="K244" s="2">
        <v>727</v>
      </c>
      <c r="L244" s="2">
        <v>1415</v>
      </c>
      <c r="M244" s="2">
        <v>1015</v>
      </c>
      <c r="O244" s="2">
        <v>0</v>
      </c>
      <c r="P244" s="2">
        <f t="shared" si="27"/>
        <v>0.16874735298222074</v>
      </c>
      <c r="Q244" s="2" t="str">
        <f t="shared" si="28"/>
        <v>-</v>
      </c>
      <c r="R244" s="2">
        <f t="shared" si="29"/>
        <v>583.75</v>
      </c>
      <c r="S244" s="2">
        <f t="shared" si="30"/>
        <v>925.5</v>
      </c>
      <c r="T244" s="3">
        <f t="shared" si="31"/>
        <v>0.22643697200596322</v>
      </c>
      <c r="U244" s="2" t="s">
        <v>485</v>
      </c>
      <c r="V244" s="2" t="s">
        <v>471</v>
      </c>
      <c r="W244" s="14"/>
      <c r="X244" s="14"/>
      <c r="Y244" s="14"/>
      <c r="Z244" s="14"/>
      <c r="AA244" s="14"/>
      <c r="AB244" s="14"/>
      <c r="AC244" s="14"/>
      <c r="AD244" s="14"/>
      <c r="AE244" s="14"/>
      <c r="AF244" s="14"/>
      <c r="AG244" s="14"/>
      <c r="AH244" s="4">
        <f t="shared" si="32"/>
        <v>1.5854389721627409</v>
      </c>
    </row>
    <row r="245" spans="1:35" ht="27" customHeight="1" x14ac:dyDescent="0.2">
      <c r="A245" s="1">
        <v>364</v>
      </c>
      <c r="B245" s="1">
        <v>621.3034394</v>
      </c>
      <c r="C245" s="1">
        <v>4.8470791670000004</v>
      </c>
      <c r="D245" s="1">
        <v>-1</v>
      </c>
      <c r="E245" s="2">
        <v>439</v>
      </c>
      <c r="F245" s="2">
        <v>376</v>
      </c>
      <c r="G245" s="2">
        <v>535</v>
      </c>
      <c r="H245" s="2">
        <v>665</v>
      </c>
      <c r="J245" s="2">
        <v>619</v>
      </c>
      <c r="K245" s="2">
        <v>1096</v>
      </c>
      <c r="L245" s="2">
        <v>1408</v>
      </c>
      <c r="M245" s="2">
        <v>1341</v>
      </c>
      <c r="O245" s="2">
        <v>11</v>
      </c>
      <c r="P245" s="2">
        <f t="shared" si="27"/>
        <v>3.5279450107421444E-2</v>
      </c>
      <c r="Q245" s="2" t="str">
        <f t="shared" si="28"/>
        <v>*</v>
      </c>
      <c r="R245" s="2">
        <f t="shared" si="29"/>
        <v>503.75</v>
      </c>
      <c r="S245" s="2">
        <f t="shared" si="30"/>
        <v>1116</v>
      </c>
      <c r="T245" s="3">
        <f t="shared" si="31"/>
        <v>0.37799043062200954</v>
      </c>
      <c r="U245" s="2" t="s">
        <v>220</v>
      </c>
      <c r="V245" s="2" t="str">
        <f t="shared" ref="V245:V259" si="35">IF(ISERROR(FIND(":M",U245)),IFERROR(LEFT(U245,FIND("(",U245)-1),IF(LEN(U245)&gt;0,"その他","")),"付加体")</f>
        <v>LPI</v>
      </c>
      <c r="W245" s="14"/>
      <c r="X245" s="14"/>
      <c r="Y245" s="14"/>
      <c r="Z245" s="14"/>
      <c r="AA245" s="14"/>
      <c r="AB245" s="14"/>
      <c r="AC245" s="14"/>
      <c r="AD245" s="14"/>
      <c r="AE245" s="14"/>
      <c r="AF245" s="14"/>
      <c r="AG245" s="14"/>
      <c r="AH245" s="4">
        <f t="shared" si="32"/>
        <v>2.2153846153846155</v>
      </c>
    </row>
    <row r="246" spans="1:35" ht="27" customHeight="1" x14ac:dyDescent="0.2">
      <c r="A246" s="1">
        <v>365</v>
      </c>
      <c r="B246" s="1">
        <v>571.28801290000001</v>
      </c>
      <c r="C246" s="1">
        <v>4.9948972219999996</v>
      </c>
      <c r="D246" s="1">
        <v>-1</v>
      </c>
      <c r="E246" s="2">
        <v>814</v>
      </c>
      <c r="F246" s="2">
        <v>836</v>
      </c>
      <c r="G246" s="2">
        <v>656</v>
      </c>
      <c r="H246" s="2">
        <v>958</v>
      </c>
      <c r="J246" s="2">
        <v>916</v>
      </c>
      <c r="K246" s="2">
        <v>1402</v>
      </c>
      <c r="L246" s="2">
        <v>1478</v>
      </c>
      <c r="M246" s="2">
        <v>1407</v>
      </c>
      <c r="O246" s="2">
        <v>11</v>
      </c>
      <c r="P246" s="2">
        <f t="shared" si="27"/>
        <v>2.4822076325967637E-2</v>
      </c>
      <c r="Q246" s="2" t="str">
        <f t="shared" si="28"/>
        <v>*</v>
      </c>
      <c r="R246" s="2">
        <f t="shared" si="29"/>
        <v>816</v>
      </c>
      <c r="S246" s="2">
        <f t="shared" si="30"/>
        <v>1300.75</v>
      </c>
      <c r="T246" s="3">
        <f t="shared" si="31"/>
        <v>0.22900673201842447</v>
      </c>
      <c r="U246" s="2" t="s">
        <v>221</v>
      </c>
      <c r="V246" s="2" t="str">
        <f t="shared" si="35"/>
        <v>LPI</v>
      </c>
      <c r="W246" s="14"/>
      <c r="X246" s="14"/>
      <c r="Y246" s="14"/>
      <c r="Z246" s="14"/>
      <c r="AA246" s="14"/>
      <c r="AB246" s="14"/>
      <c r="AC246" s="14"/>
      <c r="AD246" s="14"/>
      <c r="AE246" s="14"/>
      <c r="AF246" s="14"/>
      <c r="AG246" s="14"/>
      <c r="AH246" s="4">
        <f t="shared" si="32"/>
        <v>1.5940563725490196</v>
      </c>
    </row>
    <row r="247" spans="1:35" ht="27" customHeight="1" x14ac:dyDescent="0.2">
      <c r="A247" s="1">
        <v>366</v>
      </c>
      <c r="B247" s="1">
        <v>860.6381007</v>
      </c>
      <c r="C247" s="1">
        <v>10.155537499999999</v>
      </c>
      <c r="D247" s="1">
        <v>-1</v>
      </c>
      <c r="E247" s="2">
        <v>761</v>
      </c>
      <c r="F247" s="2">
        <v>763</v>
      </c>
      <c r="G247" s="2">
        <v>579</v>
      </c>
      <c r="H247" s="2">
        <v>718</v>
      </c>
      <c r="J247" s="2">
        <v>783</v>
      </c>
      <c r="K247" s="2">
        <v>1036</v>
      </c>
      <c r="L247" s="2">
        <v>1385</v>
      </c>
      <c r="M247" s="2">
        <v>1086</v>
      </c>
      <c r="O247" s="2">
        <v>11</v>
      </c>
      <c r="P247" s="2">
        <f t="shared" si="27"/>
        <v>5.2570513665388667E-2</v>
      </c>
      <c r="Q247" s="2" t="str">
        <f t="shared" si="28"/>
        <v>-</v>
      </c>
      <c r="R247" s="2">
        <f t="shared" si="29"/>
        <v>705.25</v>
      </c>
      <c r="S247" s="2">
        <f t="shared" si="30"/>
        <v>1072.5</v>
      </c>
      <c r="T247" s="3">
        <f t="shared" si="31"/>
        <v>0.20658135283363802</v>
      </c>
      <c r="U247" s="2" t="s">
        <v>222</v>
      </c>
      <c r="V247" s="2" t="str">
        <f t="shared" si="35"/>
        <v>PC</v>
      </c>
      <c r="W247" s="14"/>
      <c r="X247" s="14"/>
      <c r="Y247" s="14"/>
      <c r="Z247" s="14"/>
      <c r="AA247" s="14"/>
      <c r="AB247" s="14"/>
      <c r="AC247" s="14"/>
      <c r="AD247" s="14"/>
      <c r="AE247" s="14"/>
      <c r="AF247" s="14"/>
      <c r="AG247" s="14"/>
      <c r="AH247" s="4">
        <f t="shared" si="32"/>
        <v>1.5207373271889402</v>
      </c>
    </row>
    <row r="248" spans="1:35" ht="27" customHeight="1" x14ac:dyDescent="0.2">
      <c r="A248" s="1">
        <v>367</v>
      </c>
      <c r="B248" s="1">
        <v>959.02372830000002</v>
      </c>
      <c r="C248" s="1">
        <v>8.1321777780000009</v>
      </c>
      <c r="D248" s="1">
        <v>-2</v>
      </c>
      <c r="E248" s="2">
        <v>591</v>
      </c>
      <c r="F248" s="2">
        <v>636</v>
      </c>
      <c r="G248" s="2">
        <v>664</v>
      </c>
      <c r="H248" s="2">
        <v>664</v>
      </c>
      <c r="J248" s="2">
        <v>864</v>
      </c>
      <c r="K248" s="2">
        <v>898</v>
      </c>
      <c r="L248" s="2">
        <v>1380</v>
      </c>
      <c r="M248" s="2">
        <v>1033</v>
      </c>
      <c r="O248" s="2">
        <v>0</v>
      </c>
      <c r="P248" s="2">
        <f t="shared" si="27"/>
        <v>3.9857918289021188E-2</v>
      </c>
      <c r="Q248" s="2" t="str">
        <f t="shared" si="28"/>
        <v>*</v>
      </c>
      <c r="R248" s="2">
        <f t="shared" si="29"/>
        <v>638.75</v>
      </c>
      <c r="S248" s="2">
        <f t="shared" si="30"/>
        <v>1043.75</v>
      </c>
      <c r="T248" s="3">
        <f t="shared" si="31"/>
        <v>0.24071322436849926</v>
      </c>
      <c r="U248" s="2" t="s">
        <v>223</v>
      </c>
      <c r="V248" s="2" t="str">
        <f t="shared" si="35"/>
        <v>GD1</v>
      </c>
      <c r="W248" s="14"/>
      <c r="X248" s="14"/>
      <c r="Y248" s="14"/>
      <c r="Z248" s="14"/>
      <c r="AA248" s="14"/>
      <c r="AB248" s="14"/>
      <c r="AC248" s="14"/>
      <c r="AD248" s="14"/>
      <c r="AE248" s="14"/>
      <c r="AF248" s="14"/>
      <c r="AG248" s="14"/>
      <c r="AH248" s="4">
        <f t="shared" si="32"/>
        <v>1.6340508806262231</v>
      </c>
    </row>
    <row r="249" spans="1:35" ht="27" customHeight="1" x14ac:dyDescent="0.2">
      <c r="A249" s="1">
        <v>370</v>
      </c>
      <c r="B249" s="1">
        <v>794.56831239999997</v>
      </c>
      <c r="C249" s="1">
        <v>10.063402379999999</v>
      </c>
      <c r="D249" s="1">
        <v>-1</v>
      </c>
      <c r="E249" s="2">
        <v>696</v>
      </c>
      <c r="F249" s="2">
        <v>704</v>
      </c>
      <c r="G249" s="2">
        <v>495</v>
      </c>
      <c r="H249" s="2">
        <v>604</v>
      </c>
      <c r="J249" s="2">
        <v>1266</v>
      </c>
      <c r="K249" s="2">
        <v>1375</v>
      </c>
      <c r="L249" s="2">
        <v>1152</v>
      </c>
      <c r="M249" s="2">
        <v>983</v>
      </c>
      <c r="O249" s="2">
        <v>11</v>
      </c>
      <c r="P249" s="2">
        <f t="shared" si="27"/>
        <v>2.2898393210461078E-3</v>
      </c>
      <c r="Q249" s="2" t="str">
        <f t="shared" si="28"/>
        <v>**</v>
      </c>
      <c r="R249" s="2">
        <f t="shared" si="29"/>
        <v>624.75</v>
      </c>
      <c r="S249" s="2">
        <f t="shared" si="30"/>
        <v>1194</v>
      </c>
      <c r="T249" s="3">
        <f t="shared" si="31"/>
        <v>0.31298969072164951</v>
      </c>
      <c r="U249" s="2" t="s">
        <v>224</v>
      </c>
      <c r="V249" s="2" t="str">
        <f t="shared" si="35"/>
        <v>PE</v>
      </c>
      <c r="W249" s="14"/>
      <c r="X249" s="14"/>
      <c r="Y249" s="14"/>
      <c r="Z249" s="14"/>
      <c r="AA249" s="14"/>
      <c r="AB249" s="14"/>
      <c r="AC249" s="14"/>
      <c r="AD249" s="14"/>
      <c r="AE249" s="14"/>
      <c r="AF249" s="14"/>
      <c r="AG249" s="14"/>
      <c r="AH249" s="4">
        <f t="shared" si="32"/>
        <v>1.9111644657863145</v>
      </c>
    </row>
    <row r="250" spans="1:35" ht="27" customHeight="1" x14ac:dyDescent="0.2">
      <c r="A250" s="1">
        <v>374</v>
      </c>
      <c r="B250" s="1">
        <v>522.28224850000004</v>
      </c>
      <c r="C250" s="1">
        <v>5.0201458329999999</v>
      </c>
      <c r="D250" s="1">
        <v>-1</v>
      </c>
      <c r="E250" s="2">
        <v>489</v>
      </c>
      <c r="F250" s="2">
        <v>344</v>
      </c>
      <c r="G250" s="2">
        <v>460</v>
      </c>
      <c r="H250" s="2">
        <v>601</v>
      </c>
      <c r="J250" s="2">
        <v>641</v>
      </c>
      <c r="K250" s="2">
        <v>1066</v>
      </c>
      <c r="L250" s="2">
        <v>1338</v>
      </c>
      <c r="M250" s="2">
        <v>902</v>
      </c>
      <c r="O250" s="2">
        <v>11</v>
      </c>
      <c r="P250" s="2">
        <f t="shared" si="27"/>
        <v>3.2615436921434267E-2</v>
      </c>
      <c r="Q250" s="2" t="str">
        <f t="shared" si="28"/>
        <v>*</v>
      </c>
      <c r="R250" s="2">
        <f t="shared" si="29"/>
        <v>473.5</v>
      </c>
      <c r="S250" s="2">
        <f t="shared" si="30"/>
        <v>986.75</v>
      </c>
      <c r="T250" s="3">
        <f t="shared" si="31"/>
        <v>0.35148091080294469</v>
      </c>
      <c r="U250" s="2" t="s">
        <v>225</v>
      </c>
      <c r="V250" s="2" t="str">
        <f t="shared" si="35"/>
        <v>LPS</v>
      </c>
      <c r="W250" s="14"/>
      <c r="X250" s="14"/>
      <c r="Y250" s="14"/>
      <c r="Z250" s="14"/>
      <c r="AA250" s="14"/>
      <c r="AB250" s="14"/>
      <c r="AC250" s="14"/>
      <c r="AD250" s="14"/>
      <c r="AE250" s="14"/>
      <c r="AF250" s="14"/>
      <c r="AG250" s="14"/>
      <c r="AH250" s="4">
        <f t="shared" si="32"/>
        <v>2.083949313621964</v>
      </c>
    </row>
    <row r="251" spans="1:35" ht="27" customHeight="1" x14ac:dyDescent="0.2">
      <c r="A251" s="1">
        <v>376</v>
      </c>
      <c r="B251" s="1">
        <v>847.53455050000002</v>
      </c>
      <c r="C251" s="1">
        <v>7.8253854169999997</v>
      </c>
      <c r="D251" s="1">
        <v>-1</v>
      </c>
      <c r="E251" s="2">
        <v>1260</v>
      </c>
      <c r="F251" s="2">
        <v>1045</v>
      </c>
      <c r="G251" s="2">
        <v>1013</v>
      </c>
      <c r="H251" s="2">
        <v>1307</v>
      </c>
      <c r="J251" s="2">
        <v>726</v>
      </c>
      <c r="K251" s="2">
        <v>1014</v>
      </c>
      <c r="L251" s="2">
        <v>1301</v>
      </c>
      <c r="M251" s="2">
        <v>995</v>
      </c>
      <c r="O251" s="2">
        <v>80</v>
      </c>
      <c r="P251" s="2">
        <f t="shared" si="27"/>
        <v>0.33735730716867729</v>
      </c>
      <c r="Q251" s="2" t="str">
        <f t="shared" si="28"/>
        <v>-</v>
      </c>
      <c r="R251" s="2">
        <f t="shared" si="29"/>
        <v>1156.25</v>
      </c>
      <c r="S251" s="2">
        <f t="shared" si="30"/>
        <v>1009</v>
      </c>
      <c r="T251" s="3">
        <f t="shared" si="31"/>
        <v>-6.8006003925643696E-2</v>
      </c>
      <c r="U251" s="2" t="s">
        <v>226</v>
      </c>
      <c r="V251" s="2" t="str">
        <f t="shared" si="35"/>
        <v>PI</v>
      </c>
      <c r="W251" s="14"/>
      <c r="X251" s="14"/>
      <c r="Y251" s="14"/>
      <c r="Z251" s="14"/>
      <c r="AA251" s="14"/>
      <c r="AB251" s="14"/>
      <c r="AC251" s="14"/>
      <c r="AD251" s="14"/>
      <c r="AE251" s="14"/>
      <c r="AF251" s="14"/>
      <c r="AG251" s="14"/>
      <c r="AH251" s="4">
        <f t="shared" si="32"/>
        <v>0.87264864864864866</v>
      </c>
    </row>
    <row r="252" spans="1:35" ht="27" customHeight="1" x14ac:dyDescent="0.2">
      <c r="A252" s="1">
        <v>378</v>
      </c>
      <c r="B252" s="1">
        <v>307.26359150000002</v>
      </c>
      <c r="C252" s="1">
        <v>6.2509300000000003</v>
      </c>
      <c r="D252" s="1">
        <v>-1</v>
      </c>
      <c r="E252" s="2">
        <v>701</v>
      </c>
      <c r="F252" s="2">
        <v>680</v>
      </c>
      <c r="G252" s="2">
        <v>601</v>
      </c>
      <c r="H252" s="2">
        <v>877</v>
      </c>
      <c r="J252" s="2">
        <v>1197</v>
      </c>
      <c r="K252" s="2">
        <v>1169</v>
      </c>
      <c r="L252" s="2">
        <v>1291</v>
      </c>
      <c r="M252" s="2">
        <v>1120</v>
      </c>
      <c r="O252" s="2">
        <v>28</v>
      </c>
      <c r="P252" s="2">
        <f t="shared" si="27"/>
        <v>9.1285809005560892E-4</v>
      </c>
      <c r="Q252" s="2" t="str">
        <f t="shared" si="28"/>
        <v>***</v>
      </c>
      <c r="R252" s="2">
        <f t="shared" si="29"/>
        <v>714.75</v>
      </c>
      <c r="S252" s="2">
        <f t="shared" si="30"/>
        <v>1194.25</v>
      </c>
      <c r="T252" s="3">
        <f t="shared" si="31"/>
        <v>0.25117862755369302</v>
      </c>
      <c r="U252" s="2" t="s">
        <v>227</v>
      </c>
      <c r="V252" s="2" t="str">
        <f t="shared" si="35"/>
        <v>FA</v>
      </c>
      <c r="W252" s="14"/>
      <c r="X252" s="14"/>
      <c r="Y252" s="14"/>
      <c r="Z252" s="14"/>
      <c r="AA252" s="14"/>
      <c r="AB252" s="14"/>
      <c r="AC252" s="14"/>
      <c r="AD252" s="14"/>
      <c r="AE252" s="14"/>
      <c r="AF252" s="14"/>
      <c r="AG252" s="14"/>
      <c r="AH252" s="4">
        <f t="shared" si="32"/>
        <v>1.6708639384400139</v>
      </c>
    </row>
    <row r="253" spans="1:35" ht="27" customHeight="1" x14ac:dyDescent="0.2">
      <c r="A253" s="1">
        <v>379</v>
      </c>
      <c r="B253" s="1">
        <v>932.96932709999999</v>
      </c>
      <c r="C253" s="1">
        <v>6.9680645830000003</v>
      </c>
      <c r="D253" s="1">
        <v>-2</v>
      </c>
      <c r="E253" s="2">
        <v>983</v>
      </c>
      <c r="F253" s="2">
        <v>851</v>
      </c>
      <c r="G253" s="2">
        <v>490</v>
      </c>
      <c r="H253" s="2">
        <v>610</v>
      </c>
      <c r="J253" s="2">
        <v>888</v>
      </c>
      <c r="K253" s="2">
        <v>1285</v>
      </c>
      <c r="L253" s="2">
        <v>1097</v>
      </c>
      <c r="M253" s="2">
        <v>892</v>
      </c>
      <c r="O253" s="2">
        <v>0</v>
      </c>
      <c r="P253" s="2">
        <f t="shared" si="27"/>
        <v>8.2822951213968127E-2</v>
      </c>
      <c r="Q253" s="2" t="str">
        <f t="shared" si="28"/>
        <v>-</v>
      </c>
      <c r="R253" s="2">
        <f t="shared" si="29"/>
        <v>733.5</v>
      </c>
      <c r="S253" s="2">
        <f t="shared" si="30"/>
        <v>1040.5</v>
      </c>
      <c r="T253" s="3">
        <f t="shared" si="31"/>
        <v>0.17305524239007891</v>
      </c>
      <c r="U253" s="2" t="s">
        <v>228</v>
      </c>
      <c r="V253" s="2" t="str">
        <f t="shared" si="35"/>
        <v>AcGD1[NeuGc]</v>
      </c>
      <c r="W253" s="14"/>
      <c r="X253" s="14"/>
      <c r="Y253" s="14"/>
      <c r="Z253" s="14"/>
      <c r="AA253" s="14"/>
      <c r="AB253" s="14"/>
      <c r="AC253" s="14"/>
      <c r="AD253" s="14"/>
      <c r="AE253" s="14"/>
      <c r="AF253" s="14"/>
      <c r="AG253" s="14"/>
      <c r="AH253" s="4">
        <f t="shared" si="32"/>
        <v>1.4185412406271303</v>
      </c>
      <c r="AI253" s="2" t="s">
        <v>694</v>
      </c>
    </row>
    <row r="254" spans="1:35" ht="27" customHeight="1" x14ac:dyDescent="0.2">
      <c r="A254" s="1">
        <v>383</v>
      </c>
      <c r="B254" s="1">
        <v>452.2765943</v>
      </c>
      <c r="C254" s="1">
        <v>5.6130642860000002</v>
      </c>
      <c r="D254" s="1">
        <v>-1</v>
      </c>
      <c r="E254" s="2">
        <v>632</v>
      </c>
      <c r="F254" s="2">
        <v>475</v>
      </c>
      <c r="G254" s="2">
        <v>484</v>
      </c>
      <c r="H254" s="2">
        <v>687</v>
      </c>
      <c r="J254" s="2">
        <v>804</v>
      </c>
      <c r="K254" s="2">
        <v>1266</v>
      </c>
      <c r="L254" s="2">
        <v>1192</v>
      </c>
      <c r="M254" s="2">
        <v>1220</v>
      </c>
      <c r="O254" s="2">
        <v>16</v>
      </c>
      <c r="P254" s="2">
        <f t="shared" si="27"/>
        <v>7.7953062787013442E-3</v>
      </c>
      <c r="Q254" s="2" t="str">
        <f t="shared" si="28"/>
        <v>**</v>
      </c>
      <c r="R254" s="2">
        <f t="shared" si="29"/>
        <v>569.5</v>
      </c>
      <c r="S254" s="2">
        <f t="shared" si="30"/>
        <v>1120.5</v>
      </c>
      <c r="T254" s="3">
        <f t="shared" si="31"/>
        <v>0.32603550295857986</v>
      </c>
      <c r="U254" s="2" t="s">
        <v>229</v>
      </c>
      <c r="V254" s="2" t="str">
        <f t="shared" si="35"/>
        <v>LPE</v>
      </c>
      <c r="W254" s="14"/>
      <c r="X254" s="14"/>
      <c r="Y254" s="14"/>
      <c r="Z254" s="14"/>
      <c r="AA254" s="14"/>
      <c r="AB254" s="14"/>
      <c r="AC254" s="14"/>
      <c r="AD254" s="14"/>
      <c r="AE254" s="14"/>
      <c r="AF254" s="14"/>
      <c r="AG254" s="14"/>
      <c r="AH254" s="4">
        <f t="shared" si="32"/>
        <v>1.9675153643546972</v>
      </c>
    </row>
    <row r="255" spans="1:35" ht="27" customHeight="1" x14ac:dyDescent="0.2">
      <c r="A255" s="1">
        <v>384</v>
      </c>
      <c r="B255" s="1">
        <v>849.54834879999999</v>
      </c>
      <c r="C255" s="1">
        <v>8.1906125000000003</v>
      </c>
      <c r="D255" s="1">
        <v>-1</v>
      </c>
      <c r="E255" s="2">
        <v>933</v>
      </c>
      <c r="F255" s="2">
        <v>871</v>
      </c>
      <c r="G255" s="2">
        <v>969</v>
      </c>
      <c r="H255" s="2">
        <v>988</v>
      </c>
      <c r="J255" s="2">
        <v>821</v>
      </c>
      <c r="K255" s="2">
        <v>959</v>
      </c>
      <c r="L255" s="2">
        <v>1243</v>
      </c>
      <c r="M255" s="2">
        <v>1082</v>
      </c>
      <c r="O255" s="2">
        <v>16</v>
      </c>
      <c r="P255" s="2">
        <f t="shared" si="27"/>
        <v>0.41632082620280331</v>
      </c>
      <c r="Q255" s="2" t="str">
        <f t="shared" si="28"/>
        <v>-</v>
      </c>
      <c r="R255" s="2">
        <f t="shared" si="29"/>
        <v>940.25</v>
      </c>
      <c r="S255" s="2">
        <f t="shared" si="30"/>
        <v>1026.25</v>
      </c>
      <c r="T255" s="3">
        <f t="shared" si="31"/>
        <v>4.3732519705059751E-2</v>
      </c>
      <c r="U255" s="2" t="s">
        <v>230</v>
      </c>
      <c r="V255" s="2" t="str">
        <f t="shared" si="35"/>
        <v>PI</v>
      </c>
      <c r="W255" s="14"/>
      <c r="X255" s="14"/>
      <c r="Y255" s="14"/>
      <c r="Z255" s="14"/>
      <c r="AA255" s="14"/>
      <c r="AB255" s="14"/>
      <c r="AC255" s="14"/>
      <c r="AD255" s="14"/>
      <c r="AE255" s="14"/>
      <c r="AF255" s="14"/>
      <c r="AG255" s="14"/>
      <c r="AH255" s="4">
        <f t="shared" si="32"/>
        <v>1.0914650358947089</v>
      </c>
    </row>
    <row r="256" spans="1:35" ht="27" customHeight="1" x14ac:dyDescent="0.2">
      <c r="A256" s="1">
        <v>387</v>
      </c>
      <c r="B256" s="1">
        <v>492.34364390000002</v>
      </c>
      <c r="C256" s="1">
        <v>7.0258729170000001</v>
      </c>
      <c r="D256" s="1">
        <v>-1</v>
      </c>
      <c r="E256" s="2">
        <v>611</v>
      </c>
      <c r="F256" s="2">
        <v>610</v>
      </c>
      <c r="G256" s="2">
        <v>465</v>
      </c>
      <c r="H256" s="2">
        <v>661</v>
      </c>
      <c r="J256" s="2">
        <v>597</v>
      </c>
      <c r="K256" s="2">
        <v>953</v>
      </c>
      <c r="L256" s="2">
        <v>1237</v>
      </c>
      <c r="M256" s="2">
        <v>1029</v>
      </c>
      <c r="O256" s="2">
        <v>16</v>
      </c>
      <c r="P256" s="2">
        <f t="shared" si="27"/>
        <v>6.5088273005816322E-2</v>
      </c>
      <c r="Q256" s="2" t="str">
        <f t="shared" si="28"/>
        <v>-</v>
      </c>
      <c r="R256" s="2">
        <f t="shared" si="29"/>
        <v>586.75</v>
      </c>
      <c r="S256" s="2">
        <f t="shared" si="30"/>
        <v>954</v>
      </c>
      <c r="T256" s="3">
        <f t="shared" si="31"/>
        <v>0.23835794256044135</v>
      </c>
      <c r="U256" s="2" t="s">
        <v>231</v>
      </c>
      <c r="V256" s="2" t="str">
        <f t="shared" si="35"/>
        <v>LPE[p]</v>
      </c>
      <c r="W256" s="14"/>
      <c r="X256" s="14"/>
      <c r="Y256" s="14"/>
      <c r="Z256" s="14"/>
      <c r="AA256" s="14"/>
      <c r="AB256" s="14"/>
      <c r="AC256" s="14"/>
      <c r="AD256" s="14"/>
      <c r="AE256" s="14"/>
      <c r="AF256" s="14"/>
      <c r="AG256" s="14"/>
      <c r="AH256" s="4">
        <f t="shared" si="32"/>
        <v>1.625905411163187</v>
      </c>
    </row>
    <row r="257" spans="1:35" ht="27" customHeight="1" x14ac:dyDescent="0.2">
      <c r="A257" s="1">
        <v>388</v>
      </c>
      <c r="B257" s="1">
        <v>724.53129449999994</v>
      </c>
      <c r="C257" s="1">
        <v>9.3891966670000002</v>
      </c>
      <c r="D257" s="1">
        <v>-1</v>
      </c>
      <c r="E257" s="2">
        <v>861</v>
      </c>
      <c r="F257" s="2">
        <v>924</v>
      </c>
      <c r="G257" s="2">
        <v>645</v>
      </c>
      <c r="H257" s="2">
        <v>828</v>
      </c>
      <c r="J257" s="2">
        <v>853</v>
      </c>
      <c r="K257" s="2">
        <v>1229</v>
      </c>
      <c r="L257" s="2">
        <v>1203</v>
      </c>
      <c r="M257" s="2">
        <v>993</v>
      </c>
      <c r="O257" s="2">
        <v>11</v>
      </c>
      <c r="P257" s="2">
        <f t="shared" si="27"/>
        <v>6.170100871968856E-2</v>
      </c>
      <c r="Q257" s="2" t="str">
        <f t="shared" si="28"/>
        <v>-</v>
      </c>
      <c r="R257" s="2">
        <f t="shared" si="29"/>
        <v>814.5</v>
      </c>
      <c r="S257" s="2">
        <f t="shared" si="30"/>
        <v>1069.5</v>
      </c>
      <c r="T257" s="3">
        <f t="shared" si="31"/>
        <v>0.13535031847133758</v>
      </c>
      <c r="U257" s="2" t="s">
        <v>232</v>
      </c>
      <c r="V257" s="2" t="str">
        <f t="shared" si="35"/>
        <v>PE[p]</v>
      </c>
      <c r="W257" s="14"/>
      <c r="X257" s="14"/>
      <c r="Y257" s="14"/>
      <c r="Z257" s="14"/>
      <c r="AA257" s="14"/>
      <c r="AB257" s="14"/>
      <c r="AC257" s="14"/>
      <c r="AD257" s="14"/>
      <c r="AE257" s="14"/>
      <c r="AF257" s="14"/>
      <c r="AG257" s="14"/>
      <c r="AH257" s="4">
        <f t="shared" si="32"/>
        <v>1.3130755064456723</v>
      </c>
    </row>
    <row r="258" spans="1:35" ht="27" customHeight="1" x14ac:dyDescent="0.2">
      <c r="A258" s="1">
        <v>389</v>
      </c>
      <c r="B258" s="1">
        <v>814.64033570000004</v>
      </c>
      <c r="C258" s="1">
        <v>10.0106</v>
      </c>
      <c r="D258" s="1">
        <v>-1</v>
      </c>
      <c r="E258" s="2">
        <v>457</v>
      </c>
      <c r="F258" s="2">
        <v>425</v>
      </c>
      <c r="G258" s="2">
        <v>601</v>
      </c>
      <c r="H258" s="2">
        <v>651</v>
      </c>
      <c r="J258" s="2">
        <v>740</v>
      </c>
      <c r="K258" s="2">
        <v>822</v>
      </c>
      <c r="L258" s="2">
        <v>1226</v>
      </c>
      <c r="M258" s="2">
        <v>1056</v>
      </c>
      <c r="O258" s="2">
        <v>11</v>
      </c>
      <c r="P258" s="2">
        <f t="shared" si="27"/>
        <v>2.2346539029589798E-2</v>
      </c>
      <c r="Q258" s="2" t="str">
        <f t="shared" si="28"/>
        <v>*</v>
      </c>
      <c r="R258" s="2">
        <f t="shared" si="29"/>
        <v>533.5</v>
      </c>
      <c r="S258" s="2">
        <f t="shared" si="30"/>
        <v>961</v>
      </c>
      <c r="T258" s="3">
        <f t="shared" si="31"/>
        <v>0.28604884576781531</v>
      </c>
      <c r="U258" s="2" t="s">
        <v>233</v>
      </c>
      <c r="V258" s="2" t="str">
        <f t="shared" si="35"/>
        <v>G1Cer</v>
      </c>
      <c r="W258" s="14"/>
      <c r="X258" s="14"/>
      <c r="Y258" s="14"/>
      <c r="Z258" s="14"/>
      <c r="AA258" s="14"/>
      <c r="AB258" s="14"/>
      <c r="AC258" s="14"/>
      <c r="AD258" s="14"/>
      <c r="AE258" s="14"/>
      <c r="AF258" s="14"/>
      <c r="AG258" s="14"/>
      <c r="AH258" s="4">
        <f t="shared" si="32"/>
        <v>1.8013120899718837</v>
      </c>
    </row>
    <row r="259" spans="1:35" ht="27" customHeight="1" x14ac:dyDescent="0.2">
      <c r="A259" s="1">
        <v>390</v>
      </c>
      <c r="B259" s="1">
        <v>1403.9986309999999</v>
      </c>
      <c r="C259" s="1">
        <v>15.141172920000001</v>
      </c>
      <c r="D259" s="1">
        <v>-1</v>
      </c>
      <c r="E259" s="2">
        <v>909</v>
      </c>
      <c r="F259" s="2">
        <v>960</v>
      </c>
      <c r="G259" s="2">
        <v>670</v>
      </c>
      <c r="H259" s="2">
        <v>809</v>
      </c>
      <c r="J259" s="2">
        <v>694</v>
      </c>
      <c r="K259" s="2">
        <v>824</v>
      </c>
      <c r="L259" s="2">
        <v>1198</v>
      </c>
      <c r="M259" s="2">
        <v>665</v>
      </c>
      <c r="O259" s="2">
        <v>0</v>
      </c>
      <c r="P259" s="2">
        <f t="shared" si="27"/>
        <v>0.95495104238990125</v>
      </c>
      <c r="Q259" s="2" t="str">
        <f t="shared" si="28"/>
        <v>-</v>
      </c>
      <c r="R259" s="2">
        <f t="shared" si="29"/>
        <v>837</v>
      </c>
      <c r="S259" s="2">
        <f t="shared" si="30"/>
        <v>845.25</v>
      </c>
      <c r="T259" s="3">
        <f t="shared" si="31"/>
        <v>4.90414623272403E-3</v>
      </c>
      <c r="U259" s="2" t="s">
        <v>435</v>
      </c>
      <c r="V259" s="2" t="str">
        <f t="shared" si="35"/>
        <v>CL</v>
      </c>
      <c r="W259" s="14"/>
      <c r="X259" s="14"/>
      <c r="Y259" s="14"/>
      <c r="Z259" s="14"/>
      <c r="AA259" s="14"/>
      <c r="AB259" s="14"/>
      <c r="AC259" s="14"/>
      <c r="AD259" s="14"/>
      <c r="AE259" s="14"/>
      <c r="AF259" s="14"/>
      <c r="AG259" s="14"/>
      <c r="AH259" s="4">
        <f t="shared" si="32"/>
        <v>1.0098566308243728</v>
      </c>
    </row>
    <row r="260" spans="1:35" ht="27" customHeight="1" x14ac:dyDescent="0.2">
      <c r="A260" s="1">
        <v>392</v>
      </c>
      <c r="B260" s="1">
        <v>639.52047870000001</v>
      </c>
      <c r="C260" s="1">
        <v>10.55783958</v>
      </c>
      <c r="D260" s="1">
        <v>-1</v>
      </c>
      <c r="E260" s="2">
        <v>541</v>
      </c>
      <c r="F260" s="2">
        <v>482</v>
      </c>
      <c r="G260" s="2">
        <v>554</v>
      </c>
      <c r="H260" s="2">
        <v>740</v>
      </c>
      <c r="J260" s="2">
        <v>450</v>
      </c>
      <c r="K260" s="2">
        <v>546</v>
      </c>
      <c r="L260" s="2">
        <v>1191</v>
      </c>
      <c r="M260" s="2">
        <v>810</v>
      </c>
      <c r="O260" s="2">
        <v>11</v>
      </c>
      <c r="P260" s="2">
        <f t="shared" ref="P260:P323" si="36">TTEST(E260:H260,J260:M260,2,3)</f>
        <v>0.39065150148705513</v>
      </c>
      <c r="Q260" s="2" t="str">
        <f t="shared" ref="Q260:Q323" si="37">IF(P260&lt;0.001,"***",IF(P260&lt;0.01,"**",IF(P260&lt;0.05,"*","-")))</f>
        <v>-</v>
      </c>
      <c r="R260" s="2">
        <f t="shared" ref="R260:R323" si="38">AVERAGE(E260:H260)</f>
        <v>579.25</v>
      </c>
      <c r="S260" s="2">
        <f t="shared" ref="S260:S323" si="39">AVERAGE(J260:M260)</f>
        <v>749.25</v>
      </c>
      <c r="T260" s="3">
        <f t="shared" ref="T260:T323" si="40">(S260-R260)/SUM(R260:S260)</f>
        <v>0.12796386902521642</v>
      </c>
      <c r="U260" s="2" t="s">
        <v>486</v>
      </c>
      <c r="V260" s="2" t="s">
        <v>467</v>
      </c>
      <c r="W260" s="14"/>
      <c r="X260" s="14"/>
      <c r="Y260" s="14"/>
      <c r="Z260" s="14"/>
      <c r="AA260" s="14"/>
      <c r="AB260" s="14"/>
      <c r="AC260" s="14"/>
      <c r="AD260" s="14"/>
      <c r="AE260" s="14"/>
      <c r="AF260" s="14"/>
      <c r="AG260" s="14"/>
      <c r="AH260" s="4">
        <f t="shared" ref="AH260:AH323" si="41">S260/R260</f>
        <v>1.2934829520932241</v>
      </c>
      <c r="AI260" s="2" t="s">
        <v>674</v>
      </c>
    </row>
    <row r="261" spans="1:35" ht="27" customHeight="1" x14ac:dyDescent="0.2">
      <c r="A261" s="1">
        <v>394</v>
      </c>
      <c r="B261" s="1">
        <v>801.94433270000002</v>
      </c>
      <c r="C261" s="1">
        <v>7.6930624999999999</v>
      </c>
      <c r="D261" s="1">
        <v>-2</v>
      </c>
      <c r="E261" s="2">
        <v>365</v>
      </c>
      <c r="F261" s="2">
        <v>327</v>
      </c>
      <c r="G261" s="2">
        <v>398</v>
      </c>
      <c r="H261" s="2">
        <v>414</v>
      </c>
      <c r="J261" s="2">
        <v>564</v>
      </c>
      <c r="K261" s="2">
        <v>778</v>
      </c>
      <c r="L261" s="2">
        <v>1177</v>
      </c>
      <c r="M261" s="2">
        <v>815</v>
      </c>
      <c r="O261" s="2">
        <v>11</v>
      </c>
      <c r="P261" s="2">
        <f t="shared" si="36"/>
        <v>3.52541349787069E-2</v>
      </c>
      <c r="Q261" s="2" t="str">
        <f t="shared" si="37"/>
        <v>*</v>
      </c>
      <c r="R261" s="2">
        <f t="shared" si="38"/>
        <v>376</v>
      </c>
      <c r="S261" s="2">
        <f t="shared" si="39"/>
        <v>833.5</v>
      </c>
      <c r="T261" s="3">
        <f t="shared" si="40"/>
        <v>0.37825547747002891</v>
      </c>
      <c r="U261" s="2" t="s">
        <v>695</v>
      </c>
      <c r="V261" s="2" t="str">
        <f>IF(ISERROR(FIND(":M",U261)),IFERROR(LEFT(U261,FIND("(",U261)-1),IF(LEN(U261)&gt;0,"その他","")),"付加体")</f>
        <v>GM1b@仮</v>
      </c>
      <c r="W261" s="14"/>
      <c r="X261" s="14"/>
      <c r="Y261" s="14"/>
      <c r="Z261" s="14"/>
      <c r="AA261" s="14"/>
      <c r="AB261" s="14"/>
      <c r="AC261" s="14"/>
      <c r="AD261" s="14"/>
      <c r="AE261" s="14"/>
      <c r="AF261" s="14"/>
      <c r="AG261" s="14"/>
      <c r="AH261" s="4">
        <f t="shared" si="41"/>
        <v>2.2167553191489362</v>
      </c>
    </row>
    <row r="262" spans="1:35" ht="27" customHeight="1" x14ac:dyDescent="0.2">
      <c r="A262" s="1">
        <v>396</v>
      </c>
      <c r="B262" s="1">
        <v>843.66049889999999</v>
      </c>
      <c r="C262" s="1">
        <v>9.668002778</v>
      </c>
      <c r="D262" s="1">
        <v>-2</v>
      </c>
      <c r="E262" s="2">
        <v>500</v>
      </c>
      <c r="F262" s="2">
        <v>558</v>
      </c>
      <c r="G262" s="2">
        <v>555</v>
      </c>
      <c r="H262" s="2">
        <v>595</v>
      </c>
      <c r="J262" s="2">
        <v>659</v>
      </c>
      <c r="K262" s="2">
        <v>812</v>
      </c>
      <c r="L262" s="2">
        <v>1159</v>
      </c>
      <c r="M262" s="2">
        <v>965</v>
      </c>
      <c r="O262" s="2">
        <v>0</v>
      </c>
      <c r="P262" s="2">
        <f t="shared" si="36"/>
        <v>4.5397110005232617E-2</v>
      </c>
      <c r="Q262" s="2" t="str">
        <f t="shared" si="37"/>
        <v>*</v>
      </c>
      <c r="R262" s="2">
        <f t="shared" si="38"/>
        <v>552</v>
      </c>
      <c r="S262" s="2">
        <f t="shared" si="39"/>
        <v>898.75</v>
      </c>
      <c r="T262" s="3">
        <f t="shared" si="40"/>
        <v>0.23901430294675169</v>
      </c>
      <c r="U262" s="2" t="s">
        <v>234</v>
      </c>
      <c r="V262" s="2" t="str">
        <f>IF(ISERROR(FIND(":M",U262)),IFERROR(LEFT(U262,FIND("(",U262)-1),IF(LEN(U262)&gt;0,"その他","")),"付加体")</f>
        <v>SM</v>
      </c>
      <c r="W262" s="14"/>
      <c r="X262" s="14"/>
      <c r="Y262" s="14"/>
      <c r="Z262" s="14"/>
      <c r="AA262" s="14"/>
      <c r="AB262" s="14"/>
      <c r="AC262" s="14"/>
      <c r="AD262" s="14"/>
      <c r="AE262" s="14"/>
      <c r="AF262" s="14"/>
      <c r="AG262" s="14"/>
      <c r="AH262" s="4">
        <f t="shared" si="41"/>
        <v>1.6281702898550725</v>
      </c>
    </row>
    <row r="263" spans="1:35" ht="27" customHeight="1" x14ac:dyDescent="0.2">
      <c r="A263" s="1">
        <v>397</v>
      </c>
      <c r="B263" s="1">
        <v>695.61945939999998</v>
      </c>
      <c r="C263" s="1">
        <v>13.893606249999999</v>
      </c>
      <c r="D263" s="1">
        <v>-1</v>
      </c>
      <c r="E263" s="2">
        <v>426</v>
      </c>
      <c r="F263" s="2">
        <v>452</v>
      </c>
      <c r="G263" s="2">
        <v>598</v>
      </c>
      <c r="H263" s="2">
        <v>775</v>
      </c>
      <c r="J263" s="2">
        <v>333</v>
      </c>
      <c r="K263" s="2">
        <v>445</v>
      </c>
      <c r="L263" s="2">
        <v>1153</v>
      </c>
      <c r="M263" s="2">
        <v>771</v>
      </c>
      <c r="O263" s="2">
        <v>16</v>
      </c>
      <c r="P263" s="2">
        <f t="shared" si="36"/>
        <v>0.60409576094565653</v>
      </c>
      <c r="Q263" s="2" t="str">
        <f t="shared" si="37"/>
        <v>-</v>
      </c>
      <c r="R263" s="2">
        <f t="shared" si="38"/>
        <v>562.75</v>
      </c>
      <c r="S263" s="2">
        <f t="shared" si="39"/>
        <v>675.5</v>
      </c>
      <c r="T263" s="3">
        <f t="shared" si="40"/>
        <v>9.1055925701594986E-2</v>
      </c>
      <c r="U263" s="2" t="s">
        <v>487</v>
      </c>
      <c r="V263" s="2" t="s">
        <v>471</v>
      </c>
      <c r="W263" s="14"/>
      <c r="X263" s="14"/>
      <c r="Y263" s="14"/>
      <c r="Z263" s="14"/>
      <c r="AA263" s="14"/>
      <c r="AB263" s="14"/>
      <c r="AC263" s="14"/>
      <c r="AD263" s="14"/>
      <c r="AE263" s="14"/>
      <c r="AF263" s="14"/>
      <c r="AG263" s="14"/>
      <c r="AH263" s="4">
        <f t="shared" si="41"/>
        <v>1.2003553976010661</v>
      </c>
      <c r="AI263" s="2" t="s">
        <v>696</v>
      </c>
    </row>
    <row r="264" spans="1:35" ht="27" customHeight="1" x14ac:dyDescent="0.2">
      <c r="A264" s="1">
        <v>398</v>
      </c>
      <c r="B264" s="1">
        <v>902.68505130000005</v>
      </c>
      <c r="C264" s="1">
        <v>11.40624375</v>
      </c>
      <c r="D264" s="1">
        <v>-1</v>
      </c>
      <c r="E264" s="2">
        <v>1152</v>
      </c>
      <c r="F264" s="2">
        <v>1062</v>
      </c>
      <c r="G264" s="2">
        <v>572</v>
      </c>
      <c r="H264" s="2">
        <v>773</v>
      </c>
      <c r="J264" s="2">
        <v>753</v>
      </c>
      <c r="K264" s="2">
        <v>865</v>
      </c>
      <c r="L264" s="2">
        <v>868</v>
      </c>
      <c r="M264" s="2">
        <v>741</v>
      </c>
      <c r="O264" s="2">
        <v>21</v>
      </c>
      <c r="P264" s="2">
        <f t="shared" si="36"/>
        <v>0.58439370593458217</v>
      </c>
      <c r="Q264" s="2" t="str">
        <f t="shared" si="37"/>
        <v>-</v>
      </c>
      <c r="R264" s="2">
        <f t="shared" si="38"/>
        <v>889.75</v>
      </c>
      <c r="S264" s="2">
        <f t="shared" si="39"/>
        <v>806.75</v>
      </c>
      <c r="T264" s="3">
        <f t="shared" si="40"/>
        <v>-4.8924255820807547E-2</v>
      </c>
      <c r="U264" s="2" t="s">
        <v>235</v>
      </c>
      <c r="V264" s="2" t="str">
        <f>IF(ISERROR(FIND(":M",U264)),IFERROR(LEFT(U264,FIND("(",U264)-1),IF(LEN(U264)&gt;0,"その他","")),"付加体")</f>
        <v>PC</v>
      </c>
      <c r="W264" s="14"/>
      <c r="X264" s="14"/>
      <c r="Y264" s="14"/>
      <c r="Z264" s="14"/>
      <c r="AA264" s="14"/>
      <c r="AB264" s="14"/>
      <c r="AC264" s="14"/>
      <c r="AD264" s="14"/>
      <c r="AE264" s="14"/>
      <c r="AF264" s="14"/>
      <c r="AG264" s="14"/>
      <c r="AH264" s="4">
        <f t="shared" si="41"/>
        <v>0.90671536948581066</v>
      </c>
      <c r="AI264" s="2" t="s">
        <v>697</v>
      </c>
    </row>
    <row r="265" spans="1:35" ht="27" customHeight="1" x14ac:dyDescent="0.2">
      <c r="A265" s="1">
        <v>399</v>
      </c>
      <c r="B265" s="1">
        <v>901.57988350000005</v>
      </c>
      <c r="C265" s="1">
        <v>8.6043145830000007</v>
      </c>
      <c r="D265" s="1">
        <v>-1</v>
      </c>
      <c r="E265" s="2">
        <v>831</v>
      </c>
      <c r="F265" s="2">
        <v>819</v>
      </c>
      <c r="G265" s="2">
        <v>767</v>
      </c>
      <c r="H265" s="2">
        <v>877</v>
      </c>
      <c r="J265" s="2">
        <v>942</v>
      </c>
      <c r="K265" s="2">
        <v>926</v>
      </c>
      <c r="L265" s="2">
        <v>1147</v>
      </c>
      <c r="M265" s="2">
        <v>985</v>
      </c>
      <c r="O265" s="2">
        <v>23</v>
      </c>
      <c r="P265" s="2">
        <f t="shared" si="36"/>
        <v>3.1594940721898966E-2</v>
      </c>
      <c r="Q265" s="2" t="str">
        <f t="shared" si="37"/>
        <v>*</v>
      </c>
      <c r="R265" s="2">
        <f t="shared" si="38"/>
        <v>823.5</v>
      </c>
      <c r="S265" s="2">
        <f t="shared" si="39"/>
        <v>1000</v>
      </c>
      <c r="T265" s="3">
        <f t="shared" si="40"/>
        <v>9.6791883740060328E-2</v>
      </c>
      <c r="U265" s="2" t="s">
        <v>236</v>
      </c>
      <c r="V265" s="2" t="str">
        <f>IF(ISERROR(FIND(":M",U265)),IFERROR(LEFT(U265,FIND("(",U265)-1),IF(LEN(U265)&gt;0,"その他","")),"付加体")</f>
        <v>PI</v>
      </c>
      <c r="W265" s="14"/>
      <c r="X265" s="14"/>
      <c r="Y265" s="14"/>
      <c r="Z265" s="14"/>
      <c r="AA265" s="14"/>
      <c r="AB265" s="14"/>
      <c r="AC265" s="14"/>
      <c r="AD265" s="14"/>
      <c r="AE265" s="14"/>
      <c r="AF265" s="14"/>
      <c r="AG265" s="14"/>
      <c r="AH265" s="4">
        <f t="shared" si="41"/>
        <v>1.2143290831815421</v>
      </c>
    </row>
    <row r="266" spans="1:35" ht="27" customHeight="1" x14ac:dyDescent="0.2">
      <c r="A266" s="1">
        <v>400</v>
      </c>
      <c r="B266" s="1">
        <v>850.59587499999998</v>
      </c>
      <c r="C266" s="1">
        <v>8.7183833330000002</v>
      </c>
      <c r="D266" s="1">
        <v>-1</v>
      </c>
      <c r="E266" s="2">
        <v>618</v>
      </c>
      <c r="F266" s="2">
        <v>571</v>
      </c>
      <c r="G266" s="2">
        <v>648</v>
      </c>
      <c r="H266" s="2">
        <v>807</v>
      </c>
      <c r="J266" s="2">
        <v>555</v>
      </c>
      <c r="K266" s="2">
        <v>622</v>
      </c>
      <c r="L266" s="2">
        <v>1143</v>
      </c>
      <c r="M266" s="2">
        <v>937</v>
      </c>
      <c r="O266" s="2">
        <v>357</v>
      </c>
      <c r="P266" s="2">
        <f t="shared" si="36"/>
        <v>0.35822672934575811</v>
      </c>
      <c r="Q266" s="2" t="str">
        <f t="shared" si="37"/>
        <v>-</v>
      </c>
      <c r="R266" s="2">
        <f t="shared" si="38"/>
        <v>661</v>
      </c>
      <c r="S266" s="2">
        <f t="shared" si="39"/>
        <v>814.25</v>
      </c>
      <c r="T266" s="3">
        <f t="shared" si="40"/>
        <v>0.10388069818674801</v>
      </c>
      <c r="U266" s="2" t="s">
        <v>237</v>
      </c>
      <c r="V266" s="2" t="str">
        <f>IF(ISERROR(FIND(":M",U266)),IFERROR(LEFT(U266,FIND("(",U266)-1),IF(LEN(U266)&gt;0,"その他","")),"付加体")</f>
        <v>PC[e]</v>
      </c>
      <c r="W266" s="14"/>
      <c r="X266" s="14"/>
      <c r="Y266" s="14"/>
      <c r="Z266" s="14"/>
      <c r="AA266" s="14"/>
      <c r="AB266" s="14"/>
      <c r="AC266" s="14"/>
      <c r="AD266" s="14"/>
      <c r="AE266" s="14"/>
      <c r="AF266" s="14"/>
      <c r="AG266" s="14"/>
      <c r="AH266" s="4">
        <f t="shared" si="41"/>
        <v>1.2318456883509834</v>
      </c>
    </row>
    <row r="267" spans="1:35" ht="27" customHeight="1" x14ac:dyDescent="0.2">
      <c r="A267" s="1">
        <v>401</v>
      </c>
      <c r="B267" s="1">
        <v>721.50112249999995</v>
      </c>
      <c r="C267" s="1">
        <v>7.9981895830000003</v>
      </c>
      <c r="D267" s="1">
        <v>-1</v>
      </c>
      <c r="E267" s="2">
        <v>1083</v>
      </c>
      <c r="F267" s="2">
        <v>1046</v>
      </c>
      <c r="G267" s="2">
        <v>1132</v>
      </c>
      <c r="H267" s="2">
        <v>1054</v>
      </c>
      <c r="J267" s="2">
        <v>582</v>
      </c>
      <c r="K267" s="2">
        <v>764</v>
      </c>
      <c r="L267" s="2">
        <v>1008</v>
      </c>
      <c r="M267" s="2">
        <v>853</v>
      </c>
      <c r="O267" s="2">
        <v>0</v>
      </c>
      <c r="P267" s="2">
        <f t="shared" si="36"/>
        <v>4.9491653288313897E-2</v>
      </c>
      <c r="Q267" s="2" t="str">
        <f t="shared" si="37"/>
        <v>*</v>
      </c>
      <c r="R267" s="2">
        <f t="shared" si="38"/>
        <v>1078.75</v>
      </c>
      <c r="S267" s="2">
        <f t="shared" si="39"/>
        <v>801.75</v>
      </c>
      <c r="T267" s="3">
        <f t="shared" si="40"/>
        <v>-0.14730124966764158</v>
      </c>
      <c r="U267" s="2" t="s">
        <v>238</v>
      </c>
      <c r="V267" s="2" t="str">
        <f>IF(ISERROR(FIND(":M",U267)),IFERROR(LEFT(U267,FIND("(",U267)-1),IF(LEN(U267)&gt;0,"その他","")),"付加体")</f>
        <v>PG</v>
      </c>
      <c r="W267" s="14"/>
      <c r="X267" s="14"/>
      <c r="Y267" s="14"/>
      <c r="Z267" s="14"/>
      <c r="AA267" s="14"/>
      <c r="AB267" s="14"/>
      <c r="AC267" s="14"/>
      <c r="AD267" s="14"/>
      <c r="AE267" s="14"/>
      <c r="AF267" s="14"/>
      <c r="AG267" s="14"/>
      <c r="AH267" s="4">
        <f t="shared" si="41"/>
        <v>0.74322132097334881</v>
      </c>
    </row>
    <row r="268" spans="1:35" ht="27" customHeight="1" x14ac:dyDescent="0.2">
      <c r="A268" s="1">
        <v>402</v>
      </c>
      <c r="B268" s="1">
        <v>772.58656370000006</v>
      </c>
      <c r="C268" s="1">
        <v>10.792031250000001</v>
      </c>
      <c r="D268" s="1">
        <v>-1</v>
      </c>
      <c r="E268" s="2">
        <v>1010</v>
      </c>
      <c r="F268" s="2">
        <v>982</v>
      </c>
      <c r="G268" s="2">
        <v>478</v>
      </c>
      <c r="H268" s="2">
        <v>697</v>
      </c>
      <c r="J268" s="2">
        <v>949</v>
      </c>
      <c r="K268" s="2">
        <v>1130</v>
      </c>
      <c r="L268" s="2">
        <v>984</v>
      </c>
      <c r="M268" s="2">
        <v>825</v>
      </c>
      <c r="O268" s="2">
        <v>0</v>
      </c>
      <c r="P268" s="2">
        <f t="shared" si="36"/>
        <v>0.26436261981782727</v>
      </c>
      <c r="Q268" s="2" t="str">
        <f t="shared" si="37"/>
        <v>-</v>
      </c>
      <c r="R268" s="2">
        <f t="shared" si="38"/>
        <v>791.75</v>
      </c>
      <c r="S268" s="2">
        <f t="shared" si="39"/>
        <v>972</v>
      </c>
      <c r="T268" s="3">
        <f t="shared" si="40"/>
        <v>0.10219702338766833</v>
      </c>
      <c r="U268" s="2" t="s">
        <v>239</v>
      </c>
      <c r="V268" s="2" t="str">
        <f>IF(ISERROR(FIND(":M",U268)),IFERROR(LEFT(U268,FIND("(",U268)-1),IF(LEN(U268)&gt;0,"その他","")),"付加体")</f>
        <v>PE</v>
      </c>
      <c r="W268" s="14"/>
      <c r="X268" s="14"/>
      <c r="Y268" s="14"/>
      <c r="Z268" s="14"/>
      <c r="AA268" s="14"/>
      <c r="AB268" s="14"/>
      <c r="AC268" s="14"/>
      <c r="AD268" s="14"/>
      <c r="AE268" s="14"/>
      <c r="AF268" s="14"/>
      <c r="AG268" s="14"/>
      <c r="AH268" s="4">
        <f t="shared" si="41"/>
        <v>1.2276602462898643</v>
      </c>
    </row>
    <row r="269" spans="1:35" ht="27" customHeight="1" x14ac:dyDescent="0.2">
      <c r="A269" s="1">
        <v>403</v>
      </c>
      <c r="B269" s="1">
        <v>703.55216470000005</v>
      </c>
      <c r="C269" s="1">
        <v>11.327344439999999</v>
      </c>
      <c r="D269" s="1">
        <v>-1</v>
      </c>
      <c r="E269" s="2">
        <v>397</v>
      </c>
      <c r="F269" s="2">
        <v>383</v>
      </c>
      <c r="G269" s="2">
        <v>378</v>
      </c>
      <c r="H269" s="2">
        <v>510</v>
      </c>
      <c r="J269" s="2">
        <v>481</v>
      </c>
      <c r="K269" s="2">
        <v>593</v>
      </c>
      <c r="L269" s="2">
        <v>1120</v>
      </c>
      <c r="M269" s="2">
        <v>655</v>
      </c>
      <c r="O269" s="2">
        <v>11</v>
      </c>
      <c r="P269" s="2">
        <f t="shared" si="36"/>
        <v>0.12456508620108178</v>
      </c>
      <c r="Q269" s="2" t="str">
        <f t="shared" si="37"/>
        <v>-</v>
      </c>
      <c r="R269" s="2">
        <f t="shared" si="38"/>
        <v>417</v>
      </c>
      <c r="S269" s="2">
        <f t="shared" si="39"/>
        <v>712.25</v>
      </c>
      <c r="T269" s="3">
        <f t="shared" si="40"/>
        <v>0.26145671906132389</v>
      </c>
      <c r="U269" s="2" t="s">
        <v>488</v>
      </c>
      <c r="V269" s="2" t="s">
        <v>467</v>
      </c>
      <c r="W269" s="14"/>
      <c r="X269" s="14"/>
      <c r="Y269" s="14"/>
      <c r="Z269" s="14"/>
      <c r="AA269" s="14"/>
      <c r="AB269" s="14"/>
      <c r="AC269" s="14"/>
      <c r="AD269" s="14"/>
      <c r="AE269" s="14"/>
      <c r="AF269" s="14"/>
      <c r="AG269" s="14"/>
      <c r="AH269" s="4">
        <f t="shared" si="41"/>
        <v>1.7080335731414868</v>
      </c>
    </row>
    <row r="270" spans="1:35" ht="27" customHeight="1" x14ac:dyDescent="0.2">
      <c r="A270" s="1">
        <v>405</v>
      </c>
      <c r="B270" s="1">
        <v>875.56715789999998</v>
      </c>
      <c r="C270" s="1">
        <v>8.2769111110000004</v>
      </c>
      <c r="D270" s="1">
        <v>-1</v>
      </c>
      <c r="E270" s="2">
        <v>886</v>
      </c>
      <c r="F270" s="2">
        <v>866</v>
      </c>
      <c r="G270" s="2">
        <v>801</v>
      </c>
      <c r="H270" s="2">
        <v>879</v>
      </c>
      <c r="J270" s="2">
        <v>688</v>
      </c>
      <c r="K270" s="2">
        <v>779</v>
      </c>
      <c r="L270" s="2">
        <v>955</v>
      </c>
      <c r="M270" s="2">
        <v>1117</v>
      </c>
      <c r="O270" s="2">
        <v>21</v>
      </c>
      <c r="P270" s="2">
        <f t="shared" si="36"/>
        <v>0.79968195252120666</v>
      </c>
      <c r="Q270" s="2" t="str">
        <f t="shared" si="37"/>
        <v>-</v>
      </c>
      <c r="R270" s="2">
        <f t="shared" si="38"/>
        <v>858</v>
      </c>
      <c r="S270" s="2">
        <f t="shared" si="39"/>
        <v>884.75</v>
      </c>
      <c r="T270" s="3">
        <f t="shared" si="40"/>
        <v>1.5349304260507818E-2</v>
      </c>
      <c r="U270" s="2" t="s">
        <v>240</v>
      </c>
      <c r="V270" s="2" t="str">
        <f>IF(ISERROR(FIND(":M",U270)),IFERROR(LEFT(U270,FIND("(",U270)-1),IF(LEN(U270)&gt;0,"その他","")),"付加体")</f>
        <v>PI</v>
      </c>
      <c r="W270" s="14"/>
      <c r="X270" s="14"/>
      <c r="Y270" s="14"/>
      <c r="Z270" s="14"/>
      <c r="AA270" s="14"/>
      <c r="AB270" s="14"/>
      <c r="AC270" s="14"/>
      <c r="AD270" s="14"/>
      <c r="AE270" s="14"/>
      <c r="AF270" s="14"/>
      <c r="AG270" s="14"/>
      <c r="AH270" s="4">
        <f t="shared" si="41"/>
        <v>1.0311771561771561</v>
      </c>
    </row>
    <row r="271" spans="1:35" ht="27" customHeight="1" x14ac:dyDescent="0.2">
      <c r="A271" s="1">
        <v>406</v>
      </c>
      <c r="B271" s="1">
        <v>667.54997230000004</v>
      </c>
      <c r="C271" s="1">
        <v>11.4873881</v>
      </c>
      <c r="D271" s="1">
        <v>-1</v>
      </c>
      <c r="E271" s="2">
        <v>609</v>
      </c>
      <c r="F271" s="2">
        <v>514</v>
      </c>
      <c r="G271" s="2">
        <v>455</v>
      </c>
      <c r="H271" s="2">
        <v>637</v>
      </c>
      <c r="J271" s="2">
        <v>450</v>
      </c>
      <c r="K271" s="2">
        <v>577</v>
      </c>
      <c r="L271" s="2">
        <v>1115</v>
      </c>
      <c r="M271" s="2">
        <v>789</v>
      </c>
      <c r="O271" s="2">
        <v>11</v>
      </c>
      <c r="P271" s="2">
        <f t="shared" si="36"/>
        <v>0.31091780310901879</v>
      </c>
      <c r="Q271" s="2" t="str">
        <f t="shared" si="37"/>
        <v>-</v>
      </c>
      <c r="R271" s="2">
        <f t="shared" si="38"/>
        <v>553.75</v>
      </c>
      <c r="S271" s="2">
        <f t="shared" si="39"/>
        <v>732.75</v>
      </c>
      <c r="T271" s="3">
        <f t="shared" si="40"/>
        <v>0.13913719393703847</v>
      </c>
      <c r="U271" s="2" t="s">
        <v>489</v>
      </c>
      <c r="V271" s="2" t="s">
        <v>467</v>
      </c>
      <c r="W271" s="14"/>
      <c r="X271" s="14"/>
      <c r="Y271" s="14"/>
      <c r="Z271" s="14"/>
      <c r="AA271" s="14"/>
      <c r="AB271" s="14"/>
      <c r="AC271" s="14"/>
      <c r="AD271" s="14"/>
      <c r="AE271" s="14"/>
      <c r="AF271" s="14"/>
      <c r="AG271" s="14"/>
      <c r="AH271" s="4">
        <f t="shared" si="41"/>
        <v>1.3232505643340857</v>
      </c>
      <c r="AI271" s="2" t="s">
        <v>678</v>
      </c>
    </row>
    <row r="272" spans="1:35" ht="27" customHeight="1" x14ac:dyDescent="0.2">
      <c r="A272" s="1">
        <v>411</v>
      </c>
      <c r="B272" s="1">
        <v>647.46409759999995</v>
      </c>
      <c r="C272" s="1">
        <v>8.1763027780000002</v>
      </c>
      <c r="D272" s="1">
        <v>-1</v>
      </c>
      <c r="E272" s="2">
        <v>746</v>
      </c>
      <c r="F272" s="2">
        <v>802</v>
      </c>
      <c r="G272" s="2">
        <v>552</v>
      </c>
      <c r="H272" s="2">
        <v>560</v>
      </c>
      <c r="J272" s="2">
        <v>457</v>
      </c>
      <c r="K272" s="2">
        <v>539</v>
      </c>
      <c r="L272" s="2">
        <v>1089</v>
      </c>
      <c r="M272" s="2">
        <v>694</v>
      </c>
      <c r="O272" s="2">
        <v>0</v>
      </c>
      <c r="P272" s="2">
        <f t="shared" si="36"/>
        <v>0.85599626475843482</v>
      </c>
      <c r="Q272" s="2" t="str">
        <f t="shared" si="37"/>
        <v>-</v>
      </c>
      <c r="R272" s="2">
        <f t="shared" si="38"/>
        <v>665</v>
      </c>
      <c r="S272" s="2">
        <f t="shared" si="39"/>
        <v>694.75</v>
      </c>
      <c r="T272" s="3">
        <f t="shared" si="40"/>
        <v>2.1879021879021878E-2</v>
      </c>
      <c r="U272" s="2" t="s">
        <v>241</v>
      </c>
      <c r="V272" s="2" t="str">
        <f t="shared" ref="V272:V277" si="42">IF(ISERROR(FIND(":M",U272)),IFERROR(LEFT(U272,FIND("(",U272)-1),IF(LEN(U272)&gt;0,"その他","")),"付加体")</f>
        <v>PA</v>
      </c>
      <c r="W272" s="14"/>
      <c r="X272" s="14"/>
      <c r="Y272" s="14"/>
      <c r="Z272" s="14"/>
      <c r="AA272" s="14"/>
      <c r="AB272" s="14"/>
      <c r="AC272" s="14"/>
      <c r="AD272" s="14"/>
      <c r="AE272" s="14"/>
      <c r="AF272" s="14"/>
      <c r="AG272" s="14"/>
      <c r="AH272" s="4">
        <f t="shared" si="41"/>
        <v>1.0447368421052632</v>
      </c>
    </row>
    <row r="273" spans="1:35" ht="27" customHeight="1" x14ac:dyDescent="0.2">
      <c r="A273" s="1">
        <v>413</v>
      </c>
      <c r="B273" s="1">
        <v>524.27634079999996</v>
      </c>
      <c r="C273" s="1">
        <v>5.1623452380000003</v>
      </c>
      <c r="D273" s="1">
        <v>-1</v>
      </c>
      <c r="E273" s="2">
        <v>377</v>
      </c>
      <c r="F273" s="2">
        <v>351</v>
      </c>
      <c r="G273" s="2">
        <v>417</v>
      </c>
      <c r="H273" s="2">
        <v>384</v>
      </c>
      <c r="J273" s="2">
        <v>655</v>
      </c>
      <c r="K273" s="2">
        <v>980</v>
      </c>
      <c r="L273" s="2">
        <v>1085</v>
      </c>
      <c r="M273" s="2">
        <v>851</v>
      </c>
      <c r="O273" s="2">
        <v>11</v>
      </c>
      <c r="P273" s="2">
        <f t="shared" si="36"/>
        <v>1.0828544867207074E-2</v>
      </c>
      <c r="Q273" s="2" t="str">
        <f t="shared" si="37"/>
        <v>*</v>
      </c>
      <c r="R273" s="2">
        <f t="shared" si="38"/>
        <v>382.25</v>
      </c>
      <c r="S273" s="2">
        <f t="shared" si="39"/>
        <v>892.75</v>
      </c>
      <c r="T273" s="3">
        <f t="shared" si="40"/>
        <v>0.4003921568627451</v>
      </c>
      <c r="U273" s="2" t="s">
        <v>242</v>
      </c>
      <c r="V273" s="2" t="str">
        <f t="shared" si="42"/>
        <v>LPE</v>
      </c>
      <c r="W273" s="14"/>
      <c r="X273" s="14"/>
      <c r="Y273" s="14"/>
      <c r="Z273" s="14"/>
      <c r="AA273" s="14"/>
      <c r="AB273" s="14"/>
      <c r="AC273" s="14"/>
      <c r="AD273" s="14"/>
      <c r="AE273" s="14"/>
      <c r="AF273" s="14"/>
      <c r="AG273" s="14"/>
      <c r="AH273" s="4">
        <f t="shared" si="41"/>
        <v>2.3355134074558537</v>
      </c>
    </row>
    <row r="274" spans="1:35" ht="27" customHeight="1" x14ac:dyDescent="0.2">
      <c r="A274" s="1">
        <v>414</v>
      </c>
      <c r="B274" s="1">
        <v>896.63744980000001</v>
      </c>
      <c r="C274" s="1">
        <v>9.6247361110000007</v>
      </c>
      <c r="D274" s="1">
        <v>-1</v>
      </c>
      <c r="E274" s="2">
        <v>671</v>
      </c>
      <c r="F274" s="2">
        <v>591</v>
      </c>
      <c r="G274" s="2">
        <v>482</v>
      </c>
      <c r="H274" s="2">
        <v>563</v>
      </c>
      <c r="J274" s="2">
        <v>826</v>
      </c>
      <c r="K274" s="2">
        <v>985</v>
      </c>
      <c r="L274" s="2">
        <v>1076</v>
      </c>
      <c r="M274" s="2">
        <v>935</v>
      </c>
      <c r="O274" s="2">
        <v>0</v>
      </c>
      <c r="P274" s="2">
        <f t="shared" si="36"/>
        <v>1.4772371385886854E-3</v>
      </c>
      <c r="Q274" s="2" t="str">
        <f t="shared" si="37"/>
        <v>**</v>
      </c>
      <c r="R274" s="2">
        <f t="shared" si="38"/>
        <v>576.75</v>
      </c>
      <c r="S274" s="2">
        <f t="shared" si="39"/>
        <v>955.5</v>
      </c>
      <c r="T274" s="3">
        <f t="shared" si="40"/>
        <v>0.24718551150269211</v>
      </c>
      <c r="U274" s="2" t="s">
        <v>243</v>
      </c>
      <c r="V274" s="2" t="str">
        <f t="shared" si="42"/>
        <v>PC</v>
      </c>
      <c r="W274" s="14"/>
      <c r="X274" s="14"/>
      <c r="Y274" s="14"/>
      <c r="Z274" s="14"/>
      <c r="AA274" s="14"/>
      <c r="AB274" s="14"/>
      <c r="AC274" s="14"/>
      <c r="AD274" s="14"/>
      <c r="AE274" s="14"/>
      <c r="AF274" s="14"/>
      <c r="AG274" s="14"/>
      <c r="AH274" s="4">
        <f t="shared" si="41"/>
        <v>1.6566970091027309</v>
      </c>
    </row>
    <row r="275" spans="1:35" ht="27" customHeight="1" x14ac:dyDescent="0.2">
      <c r="A275" s="1">
        <v>416</v>
      </c>
      <c r="B275" s="1">
        <v>801.56183390000001</v>
      </c>
      <c r="C275" s="1">
        <v>8.3091055560000004</v>
      </c>
      <c r="D275" s="1">
        <v>-1</v>
      </c>
      <c r="E275" s="2">
        <v>617</v>
      </c>
      <c r="F275" s="2">
        <v>555</v>
      </c>
      <c r="G275" s="2">
        <v>647</v>
      </c>
      <c r="H275" s="2">
        <v>680</v>
      </c>
      <c r="J275" s="2">
        <v>606</v>
      </c>
      <c r="K275" s="2">
        <v>660</v>
      </c>
      <c r="L275" s="2">
        <v>921</v>
      </c>
      <c r="M275" s="2">
        <v>1073</v>
      </c>
      <c r="O275" s="2">
        <v>16</v>
      </c>
      <c r="P275" s="2">
        <f t="shared" si="36"/>
        <v>0.18207983751052134</v>
      </c>
      <c r="Q275" s="2" t="str">
        <f t="shared" si="37"/>
        <v>-</v>
      </c>
      <c r="R275" s="2">
        <f t="shared" si="38"/>
        <v>624.75</v>
      </c>
      <c r="S275" s="2">
        <f t="shared" si="39"/>
        <v>815</v>
      </c>
      <c r="T275" s="3">
        <f t="shared" si="40"/>
        <v>0.13214099670081611</v>
      </c>
      <c r="U275" s="2" t="s">
        <v>244</v>
      </c>
      <c r="V275" s="2" t="str">
        <f t="shared" si="42"/>
        <v>BMP</v>
      </c>
      <c r="W275" s="14"/>
      <c r="X275" s="14"/>
      <c r="Y275" s="14"/>
      <c r="Z275" s="14"/>
      <c r="AA275" s="14"/>
      <c r="AB275" s="14"/>
      <c r="AC275" s="14"/>
      <c r="AD275" s="14"/>
      <c r="AE275" s="14"/>
      <c r="AF275" s="14"/>
      <c r="AG275" s="14"/>
      <c r="AH275" s="4">
        <f t="shared" si="41"/>
        <v>1.3045218087234893</v>
      </c>
    </row>
    <row r="276" spans="1:35" ht="27" customHeight="1" x14ac:dyDescent="0.2">
      <c r="A276" s="1">
        <v>418</v>
      </c>
      <c r="B276" s="1">
        <v>339.32602370000001</v>
      </c>
      <c r="C276" s="1">
        <v>7.6809000000000003</v>
      </c>
      <c r="D276" s="1">
        <v>-1</v>
      </c>
      <c r="E276" s="2">
        <v>763</v>
      </c>
      <c r="F276" s="2">
        <v>725</v>
      </c>
      <c r="G276" s="2">
        <v>683</v>
      </c>
      <c r="H276" s="2">
        <v>783</v>
      </c>
      <c r="J276" s="2">
        <v>731</v>
      </c>
      <c r="K276" s="2">
        <v>1062</v>
      </c>
      <c r="L276" s="2">
        <v>1046</v>
      </c>
      <c r="M276" s="2">
        <v>941</v>
      </c>
      <c r="O276" s="2">
        <v>537</v>
      </c>
      <c r="P276" s="2">
        <f t="shared" si="36"/>
        <v>6.8527416976165711E-2</v>
      </c>
      <c r="Q276" s="2" t="str">
        <f t="shared" si="37"/>
        <v>-</v>
      </c>
      <c r="R276" s="2">
        <f t="shared" si="38"/>
        <v>738.5</v>
      </c>
      <c r="S276" s="2">
        <f t="shared" si="39"/>
        <v>945</v>
      </c>
      <c r="T276" s="3">
        <f t="shared" si="40"/>
        <v>0.12266112266112267</v>
      </c>
      <c r="U276" s="2" t="s">
        <v>245</v>
      </c>
      <c r="V276" s="2" t="str">
        <f t="shared" si="42"/>
        <v>FA</v>
      </c>
      <c r="W276" s="14"/>
      <c r="X276" s="14"/>
      <c r="Y276" s="14"/>
      <c r="Z276" s="14"/>
      <c r="AA276" s="14"/>
      <c r="AB276" s="14"/>
      <c r="AC276" s="14"/>
      <c r="AD276" s="14"/>
      <c r="AE276" s="14"/>
      <c r="AF276" s="14"/>
      <c r="AG276" s="14"/>
      <c r="AH276" s="4">
        <f t="shared" si="41"/>
        <v>1.2796208530805686</v>
      </c>
    </row>
    <row r="277" spans="1:35" ht="27" customHeight="1" x14ac:dyDescent="0.2">
      <c r="A277" s="1">
        <v>421</v>
      </c>
      <c r="B277" s="1">
        <v>389.28947720000002</v>
      </c>
      <c r="C277" s="1">
        <v>6.3574583330000003</v>
      </c>
      <c r="D277" s="1">
        <v>-2</v>
      </c>
      <c r="E277" s="2">
        <v>680</v>
      </c>
      <c r="F277" s="2">
        <v>900</v>
      </c>
      <c r="G277" s="2">
        <v>906</v>
      </c>
      <c r="H277" s="2">
        <v>739</v>
      </c>
      <c r="J277" s="2">
        <v>1044</v>
      </c>
      <c r="K277" s="2">
        <v>896</v>
      </c>
      <c r="L277" s="2">
        <v>1243</v>
      </c>
      <c r="M277" s="2">
        <v>1007</v>
      </c>
      <c r="O277" s="2">
        <v>652</v>
      </c>
      <c r="P277" s="2">
        <f t="shared" si="36"/>
        <v>4.1767875909899846E-2</v>
      </c>
      <c r="Q277" s="2" t="str">
        <f t="shared" si="37"/>
        <v>*</v>
      </c>
      <c r="R277" s="2">
        <f t="shared" si="38"/>
        <v>806.25</v>
      </c>
      <c r="S277" s="2">
        <f t="shared" si="39"/>
        <v>1047.5</v>
      </c>
      <c r="T277" s="3">
        <f t="shared" si="40"/>
        <v>0.1301416048550236</v>
      </c>
      <c r="U277" s="2" t="s">
        <v>246</v>
      </c>
      <c r="V277" s="2" t="str">
        <f t="shared" si="42"/>
        <v>MG</v>
      </c>
      <c r="W277" s="14"/>
      <c r="X277" s="14"/>
      <c r="Y277" s="14"/>
      <c r="Z277" s="14"/>
      <c r="AA277" s="14"/>
      <c r="AB277" s="14"/>
      <c r="AC277" s="14"/>
      <c r="AD277" s="14"/>
      <c r="AE277" s="14"/>
      <c r="AF277" s="14"/>
      <c r="AG277" s="14"/>
      <c r="AH277" s="4">
        <f t="shared" si="41"/>
        <v>1.2992248062015503</v>
      </c>
    </row>
    <row r="278" spans="1:35" ht="27" customHeight="1" x14ac:dyDescent="0.2">
      <c r="A278" s="1">
        <v>422</v>
      </c>
      <c r="B278" s="1">
        <v>703.55146319999994</v>
      </c>
      <c r="C278" s="1">
        <v>10.8523</v>
      </c>
      <c r="D278" s="1">
        <v>-1</v>
      </c>
      <c r="E278" s="2">
        <v>412</v>
      </c>
      <c r="F278" s="2">
        <v>405</v>
      </c>
      <c r="G278" s="2">
        <v>372</v>
      </c>
      <c r="H278" s="2">
        <v>456</v>
      </c>
      <c r="J278" s="2">
        <v>399</v>
      </c>
      <c r="K278" s="2">
        <v>559</v>
      </c>
      <c r="L278" s="2">
        <v>1039</v>
      </c>
      <c r="M278" s="2">
        <v>642</v>
      </c>
      <c r="O278" s="2">
        <v>0</v>
      </c>
      <c r="P278" s="2">
        <f t="shared" si="36"/>
        <v>0.16489602311736418</v>
      </c>
      <c r="Q278" s="2" t="str">
        <f t="shared" si="37"/>
        <v>-</v>
      </c>
      <c r="R278" s="2">
        <f t="shared" si="38"/>
        <v>411.25</v>
      </c>
      <c r="S278" s="2">
        <f t="shared" si="39"/>
        <v>659.75</v>
      </c>
      <c r="T278" s="3">
        <f t="shared" si="40"/>
        <v>0.23202614379084968</v>
      </c>
      <c r="U278" s="2" t="s">
        <v>490</v>
      </c>
      <c r="V278" s="2" t="s">
        <v>467</v>
      </c>
      <c r="W278" s="14"/>
      <c r="X278" s="14"/>
      <c r="Y278" s="14"/>
      <c r="Z278" s="14"/>
      <c r="AA278" s="14"/>
      <c r="AB278" s="14"/>
      <c r="AC278" s="14"/>
      <c r="AD278" s="14"/>
      <c r="AE278" s="14"/>
      <c r="AF278" s="14"/>
      <c r="AG278" s="14"/>
      <c r="AH278" s="4">
        <f t="shared" si="41"/>
        <v>1.6042553191489362</v>
      </c>
    </row>
    <row r="279" spans="1:35" ht="27" customHeight="1" x14ac:dyDescent="0.2">
      <c r="A279" s="1">
        <v>423</v>
      </c>
      <c r="B279" s="1">
        <v>1430.0117990000001</v>
      </c>
      <c r="C279" s="1">
        <v>15.21081429</v>
      </c>
      <c r="D279" s="1">
        <v>-1</v>
      </c>
      <c r="E279" s="2">
        <v>950</v>
      </c>
      <c r="F279" s="2">
        <v>1037</v>
      </c>
      <c r="G279" s="2">
        <v>568</v>
      </c>
      <c r="H279" s="2">
        <v>796</v>
      </c>
      <c r="J279" s="2">
        <v>489</v>
      </c>
      <c r="K279" s="2">
        <v>686</v>
      </c>
      <c r="L279" s="2">
        <v>967</v>
      </c>
      <c r="M279" s="2">
        <v>635</v>
      </c>
      <c r="O279" s="2">
        <v>0</v>
      </c>
      <c r="P279" s="2">
        <f t="shared" si="36"/>
        <v>0.35576468648177173</v>
      </c>
      <c r="Q279" s="2" t="str">
        <f t="shared" si="37"/>
        <v>-</v>
      </c>
      <c r="R279" s="2">
        <f t="shared" si="38"/>
        <v>837.75</v>
      </c>
      <c r="S279" s="2">
        <f t="shared" si="39"/>
        <v>694.25</v>
      </c>
      <c r="T279" s="3">
        <f t="shared" si="40"/>
        <v>-9.3668407310704957E-2</v>
      </c>
      <c r="U279" s="2" t="s">
        <v>436</v>
      </c>
      <c r="V279" s="2" t="str">
        <f t="shared" ref="V279:V288" si="43">IF(ISERROR(FIND(":M",U279)),IFERROR(LEFT(U279,FIND("(",U279)-1),IF(LEN(U279)&gt;0,"その他","")),"付加体")</f>
        <v>CL</v>
      </c>
      <c r="W279" s="14"/>
      <c r="X279" s="14"/>
      <c r="Y279" s="14"/>
      <c r="Z279" s="14"/>
      <c r="AA279" s="14"/>
      <c r="AB279" s="14"/>
      <c r="AC279" s="14"/>
      <c r="AD279" s="14"/>
      <c r="AE279" s="14"/>
      <c r="AF279" s="14"/>
      <c r="AG279" s="14"/>
      <c r="AH279" s="4">
        <f t="shared" si="41"/>
        <v>0.82870784840346168</v>
      </c>
    </row>
    <row r="280" spans="1:35" ht="27" customHeight="1" x14ac:dyDescent="0.2">
      <c r="A280" s="1">
        <v>425</v>
      </c>
      <c r="B280" s="1">
        <v>1030.7415149999999</v>
      </c>
      <c r="C280" s="1">
        <v>10.405741669999999</v>
      </c>
      <c r="D280" s="1">
        <v>-1</v>
      </c>
      <c r="E280" s="2">
        <v>407</v>
      </c>
      <c r="F280" s="2">
        <v>382</v>
      </c>
      <c r="G280" s="2">
        <v>188</v>
      </c>
      <c r="H280" s="2">
        <v>199</v>
      </c>
      <c r="J280" s="2">
        <v>884</v>
      </c>
      <c r="K280" s="2">
        <v>1030</v>
      </c>
      <c r="L280" s="2">
        <v>733</v>
      </c>
      <c r="M280" s="2">
        <v>669</v>
      </c>
      <c r="O280" s="2">
        <v>0</v>
      </c>
      <c r="P280" s="2">
        <f t="shared" si="36"/>
        <v>2.2984651890959138E-3</v>
      </c>
      <c r="Q280" s="2" t="str">
        <f t="shared" si="37"/>
        <v>**</v>
      </c>
      <c r="R280" s="2">
        <f t="shared" si="38"/>
        <v>294</v>
      </c>
      <c r="S280" s="2">
        <f t="shared" si="39"/>
        <v>829</v>
      </c>
      <c r="T280" s="3">
        <f t="shared" si="40"/>
        <v>0.4764024933214604</v>
      </c>
      <c r="U280" s="2" t="s">
        <v>247</v>
      </c>
      <c r="V280" s="2" t="str">
        <f t="shared" si="43"/>
        <v>G2Cer</v>
      </c>
      <c r="W280" s="14"/>
      <c r="X280" s="14"/>
      <c r="Y280" s="14"/>
      <c r="Z280" s="14"/>
      <c r="AA280" s="14"/>
      <c r="AB280" s="14"/>
      <c r="AC280" s="14"/>
      <c r="AD280" s="14"/>
      <c r="AE280" s="14"/>
      <c r="AF280" s="14"/>
      <c r="AG280" s="14"/>
      <c r="AH280" s="4">
        <f t="shared" si="41"/>
        <v>2.8197278911564627</v>
      </c>
    </row>
    <row r="281" spans="1:35" ht="27" customHeight="1" x14ac:dyDescent="0.2">
      <c r="A281" s="1">
        <v>426</v>
      </c>
      <c r="B281" s="1">
        <v>673.48624719999998</v>
      </c>
      <c r="C281" s="1">
        <v>8.2803092589999991</v>
      </c>
      <c r="D281" s="1">
        <v>-1</v>
      </c>
      <c r="E281" s="2">
        <v>956</v>
      </c>
      <c r="F281" s="2">
        <v>855</v>
      </c>
      <c r="G281" s="2">
        <v>629</v>
      </c>
      <c r="H281" s="2">
        <v>825</v>
      </c>
      <c r="J281" s="2">
        <v>591</v>
      </c>
      <c r="K281" s="2">
        <v>670</v>
      </c>
      <c r="L281" s="2">
        <v>1028</v>
      </c>
      <c r="M281" s="2">
        <v>908</v>
      </c>
      <c r="O281" s="2">
        <v>75</v>
      </c>
      <c r="P281" s="2">
        <f t="shared" si="36"/>
        <v>0.89488584377459746</v>
      </c>
      <c r="Q281" s="2" t="str">
        <f t="shared" si="37"/>
        <v>-</v>
      </c>
      <c r="R281" s="2">
        <f t="shared" si="38"/>
        <v>816.25</v>
      </c>
      <c r="S281" s="2">
        <f t="shared" si="39"/>
        <v>799.25</v>
      </c>
      <c r="T281" s="3">
        <f t="shared" si="40"/>
        <v>-1.0523057876818322E-2</v>
      </c>
      <c r="U281" s="2" t="s">
        <v>248</v>
      </c>
      <c r="V281" s="2" t="str">
        <f t="shared" si="43"/>
        <v>PA</v>
      </c>
      <c r="W281" s="14"/>
      <c r="X281" s="14"/>
      <c r="Y281" s="14"/>
      <c r="Z281" s="14"/>
      <c r="AA281" s="14"/>
      <c r="AB281" s="14"/>
      <c r="AC281" s="14"/>
      <c r="AD281" s="14"/>
      <c r="AE281" s="14"/>
      <c r="AF281" s="14"/>
      <c r="AG281" s="14"/>
      <c r="AH281" s="4">
        <f t="shared" si="41"/>
        <v>0.97917304747320066</v>
      </c>
    </row>
    <row r="282" spans="1:35" ht="27" customHeight="1" x14ac:dyDescent="0.2">
      <c r="A282" s="1">
        <v>428</v>
      </c>
      <c r="B282" s="1">
        <v>898.65175490000001</v>
      </c>
      <c r="C282" s="1">
        <v>10.11155417</v>
      </c>
      <c r="D282" s="1">
        <v>-1</v>
      </c>
      <c r="E282" s="2">
        <v>758</v>
      </c>
      <c r="F282" s="2">
        <v>832</v>
      </c>
      <c r="G282" s="2">
        <v>522</v>
      </c>
      <c r="H282" s="2">
        <v>612</v>
      </c>
      <c r="J282" s="2">
        <v>836</v>
      </c>
      <c r="K282" s="2">
        <v>959</v>
      </c>
      <c r="L282" s="2">
        <v>1020</v>
      </c>
      <c r="M282" s="2">
        <v>836</v>
      </c>
      <c r="O282" s="2">
        <v>0</v>
      </c>
      <c r="P282" s="2">
        <f t="shared" si="36"/>
        <v>3.7990442340935016E-2</v>
      </c>
      <c r="Q282" s="2" t="str">
        <f t="shared" si="37"/>
        <v>*</v>
      </c>
      <c r="R282" s="2">
        <f t="shared" si="38"/>
        <v>681</v>
      </c>
      <c r="S282" s="2">
        <f t="shared" si="39"/>
        <v>912.75</v>
      </c>
      <c r="T282" s="3">
        <f t="shared" si="40"/>
        <v>0.14541176470588235</v>
      </c>
      <c r="U282" s="2" t="s">
        <v>249</v>
      </c>
      <c r="V282" s="2" t="str">
        <f t="shared" si="43"/>
        <v>PC</v>
      </c>
      <c r="W282" s="14"/>
      <c r="X282" s="14"/>
      <c r="Y282" s="14"/>
      <c r="Z282" s="14"/>
      <c r="AA282" s="14"/>
      <c r="AB282" s="14"/>
      <c r="AC282" s="14"/>
      <c r="AD282" s="14"/>
      <c r="AE282" s="14"/>
      <c r="AF282" s="14"/>
      <c r="AG282" s="14"/>
      <c r="AH282" s="4">
        <f t="shared" si="41"/>
        <v>1.3403083700440528</v>
      </c>
      <c r="AI282" s="2" t="s">
        <v>698</v>
      </c>
    </row>
    <row r="283" spans="1:35" ht="27" customHeight="1" x14ac:dyDescent="0.2">
      <c r="A283" s="1">
        <v>429</v>
      </c>
      <c r="B283" s="1">
        <v>500.27747690000001</v>
      </c>
      <c r="C283" s="1">
        <v>5.1909523809999998</v>
      </c>
      <c r="D283" s="1">
        <v>-1</v>
      </c>
      <c r="E283" s="2">
        <v>400</v>
      </c>
      <c r="F283" s="2">
        <v>433</v>
      </c>
      <c r="G283" s="2">
        <v>398</v>
      </c>
      <c r="H283" s="2">
        <v>389</v>
      </c>
      <c r="J283" s="2">
        <v>561</v>
      </c>
      <c r="K283" s="2">
        <v>1011</v>
      </c>
      <c r="L283" s="2">
        <v>847</v>
      </c>
      <c r="M283" s="2">
        <v>898</v>
      </c>
      <c r="O283" s="2">
        <v>11</v>
      </c>
      <c r="P283" s="2">
        <f t="shared" si="36"/>
        <v>2.0766624604358783E-2</v>
      </c>
      <c r="Q283" s="2" t="str">
        <f t="shared" si="37"/>
        <v>*</v>
      </c>
      <c r="R283" s="2">
        <f t="shared" si="38"/>
        <v>405</v>
      </c>
      <c r="S283" s="2">
        <f t="shared" si="39"/>
        <v>829.25</v>
      </c>
      <c r="T283" s="3">
        <f t="shared" si="40"/>
        <v>0.34373101073526435</v>
      </c>
      <c r="U283" s="2" t="s">
        <v>250</v>
      </c>
      <c r="V283" s="2" t="str">
        <f t="shared" si="43"/>
        <v>LPE</v>
      </c>
      <c r="W283" s="14"/>
      <c r="X283" s="14"/>
      <c r="Y283" s="14"/>
      <c r="Z283" s="14"/>
      <c r="AA283" s="14"/>
      <c r="AB283" s="14"/>
      <c r="AC283" s="14"/>
      <c r="AD283" s="14"/>
      <c r="AE283" s="14"/>
      <c r="AF283" s="14"/>
      <c r="AG283" s="14"/>
      <c r="AH283" s="4">
        <f t="shared" si="41"/>
        <v>2.0475308641975309</v>
      </c>
    </row>
    <row r="284" spans="1:35" ht="27" customHeight="1" x14ac:dyDescent="0.2">
      <c r="A284" s="1">
        <v>434</v>
      </c>
      <c r="B284" s="1">
        <v>975.01578640000002</v>
      </c>
      <c r="C284" s="1">
        <v>8.0990354169999996</v>
      </c>
      <c r="D284" s="1">
        <v>-2</v>
      </c>
      <c r="E284" s="2">
        <v>820</v>
      </c>
      <c r="F284" s="2">
        <v>780</v>
      </c>
      <c r="G284" s="2">
        <v>394</v>
      </c>
      <c r="H284" s="2">
        <v>524</v>
      </c>
      <c r="J284" s="2">
        <v>940</v>
      </c>
      <c r="K284" s="2">
        <v>992</v>
      </c>
      <c r="L284" s="2">
        <v>666</v>
      </c>
      <c r="M284" s="2">
        <v>707</v>
      </c>
      <c r="O284" s="2">
        <v>0</v>
      </c>
      <c r="P284" s="2">
        <f t="shared" si="36"/>
        <v>0.18606074041060641</v>
      </c>
      <c r="Q284" s="2" t="str">
        <f t="shared" si="37"/>
        <v>-</v>
      </c>
      <c r="R284" s="2">
        <f t="shared" si="38"/>
        <v>629.5</v>
      </c>
      <c r="S284" s="2">
        <f t="shared" si="39"/>
        <v>826.25</v>
      </c>
      <c r="T284" s="3">
        <f t="shared" si="40"/>
        <v>0.13515370084149064</v>
      </c>
      <c r="U284" s="2" t="s">
        <v>251</v>
      </c>
      <c r="V284" s="2" t="str">
        <f t="shared" si="43"/>
        <v>GD1[2NeuGc]</v>
      </c>
      <c r="W284" s="14"/>
      <c r="X284" s="14"/>
      <c r="Y284" s="14"/>
      <c r="Z284" s="14"/>
      <c r="AA284" s="14"/>
      <c r="AB284" s="14"/>
      <c r="AC284" s="14"/>
      <c r="AD284" s="14"/>
      <c r="AE284" s="14"/>
      <c r="AF284" s="14"/>
      <c r="AG284" s="14"/>
      <c r="AH284" s="4">
        <f t="shared" si="41"/>
        <v>1.3125496425734711</v>
      </c>
    </row>
    <row r="285" spans="1:35" ht="27" customHeight="1" x14ac:dyDescent="0.2">
      <c r="A285" s="1">
        <v>436</v>
      </c>
      <c r="B285" s="1">
        <v>688.49137880000001</v>
      </c>
      <c r="C285" s="1">
        <v>8.5783374999999999</v>
      </c>
      <c r="D285" s="1">
        <v>-1</v>
      </c>
      <c r="E285" s="2">
        <v>766</v>
      </c>
      <c r="F285" s="2">
        <v>823</v>
      </c>
      <c r="G285" s="2">
        <v>755</v>
      </c>
      <c r="H285" s="2">
        <v>989</v>
      </c>
      <c r="J285" s="2">
        <v>562</v>
      </c>
      <c r="K285" s="2">
        <v>655</v>
      </c>
      <c r="L285" s="2">
        <v>976</v>
      </c>
      <c r="M285" s="2">
        <v>943</v>
      </c>
      <c r="O285" s="2">
        <v>21</v>
      </c>
      <c r="P285" s="2">
        <f t="shared" si="36"/>
        <v>0.69198989352030882</v>
      </c>
      <c r="Q285" s="2" t="str">
        <f t="shared" si="37"/>
        <v>-</v>
      </c>
      <c r="R285" s="2">
        <f t="shared" si="38"/>
        <v>833.25</v>
      </c>
      <c r="S285" s="2">
        <f t="shared" si="39"/>
        <v>784</v>
      </c>
      <c r="T285" s="3">
        <f t="shared" si="40"/>
        <v>-3.045292935538723E-2</v>
      </c>
      <c r="U285" s="2" t="s">
        <v>252</v>
      </c>
      <c r="V285" s="2" t="str">
        <f t="shared" si="43"/>
        <v>PE</v>
      </c>
      <c r="W285" s="14"/>
      <c r="X285" s="14"/>
      <c r="Y285" s="14"/>
      <c r="Z285" s="14"/>
      <c r="AA285" s="14"/>
      <c r="AB285" s="14"/>
      <c r="AC285" s="14"/>
      <c r="AD285" s="14"/>
      <c r="AE285" s="14"/>
      <c r="AF285" s="14"/>
      <c r="AG285" s="14"/>
      <c r="AH285" s="4">
        <f t="shared" si="41"/>
        <v>0.94089408940894093</v>
      </c>
      <c r="AI285" s="2" t="s">
        <v>685</v>
      </c>
    </row>
    <row r="286" spans="1:35" ht="27" customHeight="1" x14ac:dyDescent="0.2">
      <c r="A286" s="1">
        <v>437</v>
      </c>
      <c r="B286" s="1">
        <v>790.59401709999997</v>
      </c>
      <c r="C286" s="1">
        <v>9.1232500000000005</v>
      </c>
      <c r="D286" s="1">
        <v>-1</v>
      </c>
      <c r="E286" s="2">
        <v>712</v>
      </c>
      <c r="F286" s="2">
        <v>667</v>
      </c>
      <c r="G286" s="2">
        <v>815</v>
      </c>
      <c r="H286" s="2">
        <v>917</v>
      </c>
      <c r="J286" s="2">
        <v>573</v>
      </c>
      <c r="K286" s="2">
        <v>780</v>
      </c>
      <c r="L286" s="2">
        <v>1005</v>
      </c>
      <c r="M286" s="2">
        <v>980</v>
      </c>
      <c r="O286" s="2">
        <v>0</v>
      </c>
      <c r="P286" s="2">
        <f t="shared" si="36"/>
        <v>0.64419410579076974</v>
      </c>
      <c r="Q286" s="2" t="str">
        <f t="shared" si="37"/>
        <v>-</v>
      </c>
      <c r="R286" s="2">
        <f t="shared" si="38"/>
        <v>777.75</v>
      </c>
      <c r="S286" s="2">
        <f t="shared" si="39"/>
        <v>834.5</v>
      </c>
      <c r="T286" s="3">
        <f t="shared" si="40"/>
        <v>3.5199255698557919E-2</v>
      </c>
      <c r="U286" s="2" t="s">
        <v>253</v>
      </c>
      <c r="V286" s="2" t="str">
        <f t="shared" si="43"/>
        <v>PC[e]</v>
      </c>
      <c r="W286" s="14"/>
      <c r="X286" s="14"/>
      <c r="Y286" s="14"/>
      <c r="Z286" s="14"/>
      <c r="AA286" s="14"/>
      <c r="AB286" s="14"/>
      <c r="AC286" s="14"/>
      <c r="AD286" s="14"/>
      <c r="AE286" s="14"/>
      <c r="AF286" s="14"/>
      <c r="AG286" s="14"/>
      <c r="AH286" s="4">
        <f t="shared" si="41"/>
        <v>1.0729668916747026</v>
      </c>
      <c r="AI286" s="2" t="s">
        <v>699</v>
      </c>
    </row>
    <row r="287" spans="1:35" ht="27" customHeight="1" x14ac:dyDescent="0.2">
      <c r="A287" s="1">
        <v>438</v>
      </c>
      <c r="B287" s="1">
        <v>621.30336439999996</v>
      </c>
      <c r="C287" s="1">
        <v>4.999964286</v>
      </c>
      <c r="D287" s="1">
        <v>-1</v>
      </c>
      <c r="E287" s="2">
        <v>316</v>
      </c>
      <c r="F287" s="2">
        <v>295</v>
      </c>
      <c r="G287" s="2">
        <v>309</v>
      </c>
      <c r="H287" s="2">
        <v>453</v>
      </c>
      <c r="J287" s="2">
        <v>460</v>
      </c>
      <c r="K287" s="2">
        <v>667</v>
      </c>
      <c r="L287" s="2">
        <v>979</v>
      </c>
      <c r="M287" s="2">
        <v>720</v>
      </c>
      <c r="O287" s="2">
        <v>11</v>
      </c>
      <c r="P287" s="2">
        <f t="shared" si="36"/>
        <v>3.6136086391971335E-2</v>
      </c>
      <c r="Q287" s="2" t="str">
        <f t="shared" si="37"/>
        <v>*</v>
      </c>
      <c r="R287" s="2">
        <f t="shared" si="38"/>
        <v>343.25</v>
      </c>
      <c r="S287" s="2">
        <f t="shared" si="39"/>
        <v>706.5</v>
      </c>
      <c r="T287" s="3">
        <f t="shared" si="40"/>
        <v>0.34603477018337697</v>
      </c>
      <c r="U287" s="2" t="s">
        <v>220</v>
      </c>
      <c r="V287" s="2" t="str">
        <f t="shared" si="43"/>
        <v>LPI</v>
      </c>
      <c r="W287" s="14"/>
      <c r="X287" s="14"/>
      <c r="Y287" s="14"/>
      <c r="Z287" s="14"/>
      <c r="AA287" s="14"/>
      <c r="AB287" s="14"/>
      <c r="AC287" s="14"/>
      <c r="AD287" s="14"/>
      <c r="AE287" s="14"/>
      <c r="AF287" s="14"/>
      <c r="AG287" s="14"/>
      <c r="AH287" s="4">
        <f t="shared" si="41"/>
        <v>2.0582665695557174</v>
      </c>
    </row>
    <row r="288" spans="1:35" ht="27" customHeight="1" x14ac:dyDescent="0.2">
      <c r="A288" s="1">
        <v>441</v>
      </c>
      <c r="B288" s="1">
        <v>859.69006909999996</v>
      </c>
      <c r="C288" s="1">
        <v>10.897774999999999</v>
      </c>
      <c r="D288" s="1">
        <v>-1</v>
      </c>
      <c r="E288" s="2">
        <v>523</v>
      </c>
      <c r="F288" s="2">
        <v>487</v>
      </c>
      <c r="G288" s="2">
        <v>487</v>
      </c>
      <c r="H288" s="2">
        <v>565</v>
      </c>
      <c r="J288" s="2">
        <v>482</v>
      </c>
      <c r="K288" s="2">
        <v>608</v>
      </c>
      <c r="L288" s="2">
        <v>964</v>
      </c>
      <c r="M288" s="2">
        <v>865</v>
      </c>
      <c r="O288" s="2">
        <v>0</v>
      </c>
      <c r="P288" s="2">
        <f t="shared" si="36"/>
        <v>0.149655638592294</v>
      </c>
      <c r="Q288" s="2" t="str">
        <f t="shared" si="37"/>
        <v>-</v>
      </c>
      <c r="R288" s="2">
        <f t="shared" si="38"/>
        <v>515.5</v>
      </c>
      <c r="S288" s="2">
        <f t="shared" si="39"/>
        <v>729.75</v>
      </c>
      <c r="T288" s="3">
        <f t="shared" si="40"/>
        <v>0.17205380445693635</v>
      </c>
      <c r="U288" s="2" t="s">
        <v>254</v>
      </c>
      <c r="V288" s="2" t="str">
        <f t="shared" si="43"/>
        <v>SM</v>
      </c>
      <c r="W288" s="14"/>
      <c r="X288" s="14"/>
      <c r="Y288" s="14"/>
      <c r="Z288" s="14"/>
      <c r="AA288" s="14"/>
      <c r="AB288" s="14"/>
      <c r="AC288" s="14"/>
      <c r="AD288" s="14"/>
      <c r="AE288" s="14"/>
      <c r="AF288" s="14"/>
      <c r="AG288" s="14"/>
      <c r="AH288" s="4">
        <f t="shared" si="41"/>
        <v>1.4156159068865179</v>
      </c>
    </row>
    <row r="289" spans="1:35" ht="27" customHeight="1" x14ac:dyDescent="0.2">
      <c r="A289" s="1">
        <v>452</v>
      </c>
      <c r="B289" s="1">
        <v>571.45662540000001</v>
      </c>
      <c r="C289" s="1">
        <v>9.1387208330000007</v>
      </c>
      <c r="D289" s="1">
        <v>-1</v>
      </c>
      <c r="E289" s="2">
        <v>664</v>
      </c>
      <c r="F289" s="2">
        <v>612</v>
      </c>
      <c r="G289" s="2">
        <v>717</v>
      </c>
      <c r="H289" s="2">
        <v>913</v>
      </c>
      <c r="J289" s="2">
        <v>294</v>
      </c>
      <c r="K289" s="2">
        <v>458</v>
      </c>
      <c r="L289" s="2">
        <v>758</v>
      </c>
      <c r="M289" s="2">
        <v>575</v>
      </c>
      <c r="O289" s="2">
        <v>11</v>
      </c>
      <c r="P289" s="2">
        <f t="shared" si="36"/>
        <v>0.13901783807199578</v>
      </c>
      <c r="Q289" s="2" t="str">
        <f t="shared" si="37"/>
        <v>-</v>
      </c>
      <c r="R289" s="2">
        <f t="shared" si="38"/>
        <v>726.5</v>
      </c>
      <c r="S289" s="2">
        <f t="shared" si="39"/>
        <v>521.25</v>
      </c>
      <c r="T289" s="3">
        <f t="shared" si="40"/>
        <v>-0.16449609296734122</v>
      </c>
      <c r="U289" s="2" t="s">
        <v>491</v>
      </c>
      <c r="V289" s="2" t="s">
        <v>467</v>
      </c>
      <c r="W289" s="14"/>
      <c r="X289" s="14"/>
      <c r="Y289" s="14"/>
      <c r="Z289" s="14"/>
      <c r="AA289" s="14"/>
      <c r="AB289" s="14"/>
      <c r="AC289" s="14"/>
      <c r="AD289" s="14"/>
      <c r="AE289" s="14"/>
      <c r="AF289" s="14"/>
      <c r="AG289" s="14"/>
      <c r="AH289" s="4">
        <f t="shared" si="41"/>
        <v>0.71748107364074332</v>
      </c>
    </row>
    <row r="290" spans="1:35" ht="27" customHeight="1" x14ac:dyDescent="0.2">
      <c r="A290" s="1">
        <v>454</v>
      </c>
      <c r="B290" s="1">
        <v>1456.0274219999999</v>
      </c>
      <c r="C290" s="1">
        <v>15.314789579999999</v>
      </c>
      <c r="D290" s="1">
        <v>-1</v>
      </c>
      <c r="E290" s="2">
        <v>835</v>
      </c>
      <c r="F290" s="2">
        <v>873</v>
      </c>
      <c r="G290" s="2">
        <v>502</v>
      </c>
      <c r="H290" s="2">
        <v>667</v>
      </c>
      <c r="J290" s="2">
        <v>427</v>
      </c>
      <c r="K290" s="2">
        <v>563</v>
      </c>
      <c r="L290" s="2">
        <v>912</v>
      </c>
      <c r="M290" s="2">
        <v>567</v>
      </c>
      <c r="O290" s="2">
        <v>0</v>
      </c>
      <c r="P290" s="2">
        <f t="shared" si="36"/>
        <v>0.47644669197716882</v>
      </c>
      <c r="Q290" s="2" t="str">
        <f t="shared" si="37"/>
        <v>-</v>
      </c>
      <c r="R290" s="2">
        <f t="shared" si="38"/>
        <v>719.25</v>
      </c>
      <c r="S290" s="2">
        <f t="shared" si="39"/>
        <v>617.25</v>
      </c>
      <c r="T290" s="3">
        <f t="shared" si="40"/>
        <v>-7.6318742985409652E-2</v>
      </c>
      <c r="U290" s="2" t="s">
        <v>437</v>
      </c>
      <c r="V290" s="2" t="str">
        <f>IF(ISERROR(FIND(":M",U290)),IFERROR(LEFT(U290,FIND("(",U290)-1),IF(LEN(U290)&gt;0,"その他","")),"付加体")</f>
        <v>CL</v>
      </c>
      <c r="W290" s="14"/>
      <c r="X290" s="14"/>
      <c r="Y290" s="14"/>
      <c r="Z290" s="14"/>
      <c r="AA290" s="14"/>
      <c r="AB290" s="14"/>
      <c r="AC290" s="14"/>
      <c r="AD290" s="14"/>
      <c r="AE290" s="14"/>
      <c r="AF290" s="14"/>
      <c r="AG290" s="14"/>
      <c r="AH290" s="4">
        <f t="shared" si="41"/>
        <v>0.85818561001042748</v>
      </c>
    </row>
    <row r="291" spans="1:35" ht="27" customHeight="1" x14ac:dyDescent="0.2">
      <c r="A291" s="1">
        <v>456</v>
      </c>
      <c r="B291" s="1">
        <v>938.98754799999995</v>
      </c>
      <c r="C291" s="1">
        <v>7.3245604169999998</v>
      </c>
      <c r="D291" s="1">
        <v>-2</v>
      </c>
      <c r="E291" s="2">
        <v>285</v>
      </c>
      <c r="F291" s="2">
        <v>311</v>
      </c>
      <c r="G291" s="2">
        <v>334</v>
      </c>
      <c r="H291" s="2">
        <v>293</v>
      </c>
      <c r="J291" s="2">
        <v>432</v>
      </c>
      <c r="K291" s="2">
        <v>587</v>
      </c>
      <c r="L291" s="2">
        <v>909</v>
      </c>
      <c r="M291" s="2">
        <v>652</v>
      </c>
      <c r="O291" s="2">
        <v>0</v>
      </c>
      <c r="P291" s="2">
        <f t="shared" si="36"/>
        <v>4.1151225655191331E-2</v>
      </c>
      <c r="Q291" s="2" t="str">
        <f t="shared" si="37"/>
        <v>*</v>
      </c>
      <c r="R291" s="2">
        <f t="shared" si="38"/>
        <v>305.75</v>
      </c>
      <c r="S291" s="2">
        <f t="shared" si="39"/>
        <v>645</v>
      </c>
      <c r="T291" s="3">
        <f t="shared" si="40"/>
        <v>0.35682356034709439</v>
      </c>
      <c r="U291" s="2" t="s">
        <v>255</v>
      </c>
      <c r="V291" s="2" t="str">
        <f>IF(ISERROR(FIND(":M",U291)),IFERROR(LEFT(U291,FIND("(",U291)-1),IF(LEN(U291)&gt;0,"その他","")),"付加体")</f>
        <v>AcGD1</v>
      </c>
      <c r="W291" s="14"/>
      <c r="X291" s="14"/>
      <c r="Y291" s="14"/>
      <c r="Z291" s="14"/>
      <c r="AA291" s="14"/>
      <c r="AB291" s="14"/>
      <c r="AC291" s="14"/>
      <c r="AD291" s="14"/>
      <c r="AE291" s="14"/>
      <c r="AF291" s="14"/>
      <c r="AG291" s="14"/>
      <c r="AH291" s="4">
        <f t="shared" si="41"/>
        <v>2.1095666394112835</v>
      </c>
    </row>
    <row r="292" spans="1:35" ht="27" customHeight="1" x14ac:dyDescent="0.2">
      <c r="A292" s="1">
        <v>458</v>
      </c>
      <c r="B292" s="1">
        <v>1371.935025</v>
      </c>
      <c r="C292" s="1">
        <v>13.29874792</v>
      </c>
      <c r="D292" s="1">
        <v>-1</v>
      </c>
      <c r="E292" s="2">
        <v>448</v>
      </c>
      <c r="F292" s="2">
        <v>421</v>
      </c>
      <c r="G292" s="2">
        <v>391</v>
      </c>
      <c r="H292" s="2">
        <v>598</v>
      </c>
      <c r="J292" s="2">
        <v>316</v>
      </c>
      <c r="K292" s="2">
        <v>397</v>
      </c>
      <c r="L292" s="2">
        <v>900</v>
      </c>
      <c r="M292" s="2">
        <v>560</v>
      </c>
      <c r="O292" s="2">
        <v>0</v>
      </c>
      <c r="P292" s="2">
        <f t="shared" si="36"/>
        <v>0.59872887777067496</v>
      </c>
      <c r="Q292" s="2" t="str">
        <f t="shared" si="37"/>
        <v>-</v>
      </c>
      <c r="R292" s="2">
        <f t="shared" si="38"/>
        <v>464.5</v>
      </c>
      <c r="S292" s="2">
        <f t="shared" si="39"/>
        <v>543.25</v>
      </c>
      <c r="T292" s="3">
        <f t="shared" si="40"/>
        <v>7.8144381046886632E-2</v>
      </c>
      <c r="U292" s="2" t="s">
        <v>438</v>
      </c>
      <c r="V292" s="2" t="str">
        <f>IF(ISERROR(FIND(":M",U292)),IFERROR(LEFT(U292,FIND("(",U292)-1),IF(LEN(U292)&gt;0,"その他","")),"付加体")</f>
        <v>CL</v>
      </c>
      <c r="W292" s="14"/>
      <c r="X292" s="14"/>
      <c r="Y292" s="14"/>
      <c r="Z292" s="14"/>
      <c r="AA292" s="14"/>
      <c r="AB292" s="14"/>
      <c r="AC292" s="14"/>
      <c r="AD292" s="14"/>
      <c r="AE292" s="14"/>
      <c r="AF292" s="14"/>
      <c r="AG292" s="14"/>
      <c r="AH292" s="4">
        <f t="shared" si="41"/>
        <v>1.1695371367061356</v>
      </c>
    </row>
    <row r="293" spans="1:35" ht="27" customHeight="1" x14ac:dyDescent="0.2">
      <c r="A293" s="1">
        <v>461</v>
      </c>
      <c r="B293" s="1">
        <v>675.5183955</v>
      </c>
      <c r="C293" s="1">
        <v>10.36851667</v>
      </c>
      <c r="D293" s="1">
        <v>-1</v>
      </c>
      <c r="E293" s="2">
        <v>313</v>
      </c>
      <c r="F293" s="2">
        <v>329</v>
      </c>
      <c r="G293" s="2">
        <v>325</v>
      </c>
      <c r="H293" s="2">
        <v>368</v>
      </c>
      <c r="J293" s="2">
        <v>425</v>
      </c>
      <c r="K293" s="2">
        <v>619</v>
      </c>
      <c r="L293" s="2">
        <v>892</v>
      </c>
      <c r="M293" s="2">
        <v>727</v>
      </c>
      <c r="O293" s="2">
        <v>11</v>
      </c>
      <c r="P293" s="2">
        <f t="shared" si="36"/>
        <v>4.1702880676237744E-2</v>
      </c>
      <c r="Q293" s="2" t="str">
        <f t="shared" si="37"/>
        <v>*</v>
      </c>
      <c r="R293" s="2">
        <f t="shared" si="38"/>
        <v>333.75</v>
      </c>
      <c r="S293" s="2">
        <f t="shared" si="39"/>
        <v>665.75</v>
      </c>
      <c r="T293" s="3">
        <f t="shared" si="40"/>
        <v>0.33216608304152079</v>
      </c>
      <c r="U293" s="2" t="s">
        <v>492</v>
      </c>
      <c r="V293" s="2" t="s">
        <v>467</v>
      </c>
      <c r="W293" s="14"/>
      <c r="X293" s="14"/>
      <c r="Y293" s="14"/>
      <c r="Z293" s="14"/>
      <c r="AA293" s="14"/>
      <c r="AB293" s="14"/>
      <c r="AC293" s="14"/>
      <c r="AD293" s="14"/>
      <c r="AE293" s="14"/>
      <c r="AF293" s="14"/>
      <c r="AG293" s="14"/>
      <c r="AH293" s="4">
        <f t="shared" si="41"/>
        <v>1.9947565543071162</v>
      </c>
    </row>
    <row r="294" spans="1:35" ht="27" customHeight="1" x14ac:dyDescent="0.2">
      <c r="A294" s="1">
        <v>462</v>
      </c>
      <c r="B294" s="1">
        <v>816.57581679999998</v>
      </c>
      <c r="C294" s="1">
        <v>9.0621833330000001</v>
      </c>
      <c r="D294" s="1">
        <v>-2</v>
      </c>
      <c r="E294" s="2">
        <v>889</v>
      </c>
      <c r="F294" s="2">
        <v>799</v>
      </c>
      <c r="G294" s="2">
        <v>667</v>
      </c>
      <c r="H294" s="2">
        <v>778</v>
      </c>
      <c r="J294" s="2">
        <v>858</v>
      </c>
      <c r="K294" s="2">
        <v>851</v>
      </c>
      <c r="L294" s="2">
        <v>747</v>
      </c>
      <c r="M294" s="2">
        <v>847</v>
      </c>
      <c r="O294" s="2">
        <v>11</v>
      </c>
      <c r="P294" s="2">
        <f t="shared" si="36"/>
        <v>0.45789754955225886</v>
      </c>
      <c r="Q294" s="2" t="str">
        <f t="shared" si="37"/>
        <v>-</v>
      </c>
      <c r="R294" s="2">
        <f t="shared" si="38"/>
        <v>783.25</v>
      </c>
      <c r="S294" s="2">
        <f t="shared" si="39"/>
        <v>825.75</v>
      </c>
      <c r="T294" s="3">
        <f t="shared" si="40"/>
        <v>2.6413921690490987E-2</v>
      </c>
      <c r="U294" s="2" t="s">
        <v>256</v>
      </c>
      <c r="V294" s="2" t="str">
        <f>IF(ISERROR(FIND(":M",U294)),IFERROR(LEFT(U294,FIND("(",U294)-1),IF(LEN(U294)&gt;0,"その他","")),"付加体")</f>
        <v>PS</v>
      </c>
      <c r="W294" s="14"/>
      <c r="X294" s="14"/>
      <c r="Y294" s="14"/>
      <c r="Z294" s="14"/>
      <c r="AA294" s="14"/>
      <c r="AB294" s="14"/>
      <c r="AC294" s="14"/>
      <c r="AD294" s="14"/>
      <c r="AE294" s="14"/>
      <c r="AF294" s="14"/>
      <c r="AG294" s="14"/>
      <c r="AH294" s="4">
        <f t="shared" si="41"/>
        <v>1.05426109160549</v>
      </c>
    </row>
    <row r="295" spans="1:35" ht="27" customHeight="1" x14ac:dyDescent="0.2">
      <c r="A295" s="1">
        <v>465</v>
      </c>
      <c r="B295" s="1">
        <v>705.56968759999995</v>
      </c>
      <c r="C295" s="1">
        <v>11.68375</v>
      </c>
      <c r="D295" s="1">
        <v>-1</v>
      </c>
      <c r="E295" s="2">
        <v>389</v>
      </c>
      <c r="F295" s="2">
        <v>399</v>
      </c>
      <c r="G295" s="2">
        <v>359</v>
      </c>
      <c r="H295" s="2">
        <v>480</v>
      </c>
      <c r="J295" s="2">
        <v>388</v>
      </c>
      <c r="K295" s="2">
        <v>461</v>
      </c>
      <c r="L295" s="2">
        <v>875</v>
      </c>
      <c r="M295" s="2">
        <v>669</v>
      </c>
      <c r="O295" s="2">
        <v>11</v>
      </c>
      <c r="P295" s="2">
        <f t="shared" si="36"/>
        <v>0.17893375923209762</v>
      </c>
      <c r="Q295" s="2" t="str">
        <f t="shared" si="37"/>
        <v>-</v>
      </c>
      <c r="R295" s="2">
        <f t="shared" si="38"/>
        <v>406.75</v>
      </c>
      <c r="S295" s="2">
        <f t="shared" si="39"/>
        <v>598.25</v>
      </c>
      <c r="T295" s="3">
        <f t="shared" si="40"/>
        <v>0.19054726368159203</v>
      </c>
      <c r="U295" s="2" t="s">
        <v>493</v>
      </c>
      <c r="V295" s="2" t="s">
        <v>467</v>
      </c>
      <c r="W295" s="14"/>
      <c r="X295" s="14"/>
      <c r="Y295" s="14"/>
      <c r="Z295" s="14"/>
      <c r="AA295" s="14"/>
      <c r="AB295" s="14"/>
      <c r="AC295" s="14"/>
      <c r="AD295" s="14"/>
      <c r="AE295" s="14"/>
      <c r="AF295" s="14"/>
      <c r="AG295" s="14"/>
      <c r="AH295" s="4">
        <f t="shared" si="41"/>
        <v>1.4708051628764598</v>
      </c>
      <c r="AI295" s="2" t="s">
        <v>700</v>
      </c>
    </row>
    <row r="296" spans="1:35" ht="27" customHeight="1" x14ac:dyDescent="0.2">
      <c r="A296" s="1">
        <v>466</v>
      </c>
      <c r="B296" s="1">
        <v>693.46995990000005</v>
      </c>
      <c r="C296" s="1">
        <v>7.5875023810000002</v>
      </c>
      <c r="D296" s="1">
        <v>-1</v>
      </c>
      <c r="E296" s="2">
        <v>872</v>
      </c>
      <c r="F296" s="2">
        <v>716</v>
      </c>
      <c r="G296" s="2">
        <v>423</v>
      </c>
      <c r="H296" s="2">
        <v>673</v>
      </c>
      <c r="J296" s="2">
        <v>217</v>
      </c>
      <c r="K296" s="2">
        <v>358</v>
      </c>
      <c r="L296" s="2">
        <v>598</v>
      </c>
      <c r="M296" s="2">
        <v>463</v>
      </c>
      <c r="O296" s="2">
        <v>23</v>
      </c>
      <c r="P296" s="2">
        <f t="shared" si="36"/>
        <v>7.8431013286615003E-2</v>
      </c>
      <c r="Q296" s="2" t="str">
        <f t="shared" si="37"/>
        <v>-</v>
      </c>
      <c r="R296" s="2">
        <f t="shared" si="38"/>
        <v>671</v>
      </c>
      <c r="S296" s="2">
        <f t="shared" si="39"/>
        <v>409</v>
      </c>
      <c r="T296" s="3">
        <f t="shared" si="40"/>
        <v>-0.24259259259259258</v>
      </c>
      <c r="U296" s="2" t="s">
        <v>257</v>
      </c>
      <c r="V296" s="2" t="str">
        <f t="shared" ref="V296:V321" si="44">IF(ISERROR(FIND(":M",U296)),IFERROR(LEFT(U296,FIND("(",U296)-1),IF(LEN(U296)&gt;0,"その他","")),"付加体")</f>
        <v>PG</v>
      </c>
      <c r="W296" s="14"/>
      <c r="X296" s="14"/>
      <c r="Y296" s="14"/>
      <c r="Z296" s="14"/>
      <c r="AA296" s="14"/>
      <c r="AB296" s="14"/>
      <c r="AC296" s="14"/>
      <c r="AD296" s="14"/>
      <c r="AE296" s="14"/>
      <c r="AF296" s="14"/>
      <c r="AG296" s="14"/>
      <c r="AH296" s="4">
        <f t="shared" si="41"/>
        <v>0.60953800298062588</v>
      </c>
    </row>
    <row r="297" spans="1:35" ht="27" customHeight="1" x14ac:dyDescent="0.2">
      <c r="A297" s="1">
        <v>467</v>
      </c>
      <c r="B297" s="1">
        <v>1123.711624</v>
      </c>
      <c r="C297" s="1">
        <v>7.9953354169999997</v>
      </c>
      <c r="D297" s="1">
        <v>-1</v>
      </c>
      <c r="E297" s="2">
        <v>335</v>
      </c>
      <c r="F297" s="2">
        <v>308</v>
      </c>
      <c r="G297" s="2">
        <v>178</v>
      </c>
      <c r="H297" s="2">
        <v>134</v>
      </c>
      <c r="J297" s="2">
        <v>654</v>
      </c>
      <c r="K297" s="2">
        <v>868</v>
      </c>
      <c r="L297" s="2">
        <v>459</v>
      </c>
      <c r="M297" s="2">
        <v>396</v>
      </c>
      <c r="O297" s="2">
        <v>0</v>
      </c>
      <c r="P297" s="2">
        <f t="shared" si="36"/>
        <v>3.6145082638454909E-2</v>
      </c>
      <c r="Q297" s="2" t="str">
        <f t="shared" si="37"/>
        <v>*</v>
      </c>
      <c r="R297" s="2">
        <f t="shared" si="38"/>
        <v>238.75</v>
      </c>
      <c r="S297" s="2">
        <f t="shared" si="39"/>
        <v>594.25</v>
      </c>
      <c r="T297" s="3">
        <f t="shared" si="40"/>
        <v>0.42677070828331332</v>
      </c>
      <c r="U297" s="2" t="s">
        <v>258</v>
      </c>
      <c r="V297" s="2" t="str">
        <f t="shared" si="44"/>
        <v>GA2</v>
      </c>
      <c r="W297" s="14"/>
      <c r="X297" s="14"/>
      <c r="Y297" s="14"/>
      <c r="Z297" s="14"/>
      <c r="AA297" s="14"/>
      <c r="AB297" s="14"/>
      <c r="AC297" s="14"/>
      <c r="AD297" s="14"/>
      <c r="AE297" s="14"/>
      <c r="AF297" s="14"/>
      <c r="AG297" s="14"/>
      <c r="AH297" s="4">
        <f t="shared" si="41"/>
        <v>2.4890052356020944</v>
      </c>
    </row>
    <row r="298" spans="1:35" ht="27" customHeight="1" x14ac:dyDescent="0.2">
      <c r="A298" s="1">
        <v>469</v>
      </c>
      <c r="B298" s="1">
        <v>526.29225359999998</v>
      </c>
      <c r="C298" s="1">
        <v>5.3578738100000001</v>
      </c>
      <c r="D298" s="1">
        <v>-1</v>
      </c>
      <c r="E298" s="2">
        <v>310</v>
      </c>
      <c r="F298" s="2">
        <v>260</v>
      </c>
      <c r="G298" s="2">
        <v>278</v>
      </c>
      <c r="H298" s="2">
        <v>412</v>
      </c>
      <c r="J298" s="2">
        <v>549</v>
      </c>
      <c r="K298" s="2">
        <v>693</v>
      </c>
      <c r="L298" s="2">
        <v>766</v>
      </c>
      <c r="M298" s="2">
        <v>856</v>
      </c>
      <c r="O298" s="2">
        <v>11</v>
      </c>
      <c r="P298" s="2">
        <f t="shared" si="36"/>
        <v>3.7497820376628495E-3</v>
      </c>
      <c r="Q298" s="2" t="str">
        <f t="shared" si="37"/>
        <v>**</v>
      </c>
      <c r="R298" s="2">
        <f t="shared" si="38"/>
        <v>315</v>
      </c>
      <c r="S298" s="2">
        <f t="shared" si="39"/>
        <v>716</v>
      </c>
      <c r="T298" s="3">
        <f t="shared" si="40"/>
        <v>0.38894277400581961</v>
      </c>
      <c r="U298" s="2" t="s">
        <v>259</v>
      </c>
      <c r="V298" s="2" t="str">
        <f t="shared" si="44"/>
        <v>LPE</v>
      </c>
      <c r="W298" s="14"/>
      <c r="X298" s="14"/>
      <c r="Y298" s="14"/>
      <c r="Z298" s="14"/>
      <c r="AA298" s="14"/>
      <c r="AB298" s="14"/>
      <c r="AC298" s="14"/>
      <c r="AD298" s="14"/>
      <c r="AE298" s="14"/>
      <c r="AF298" s="14"/>
      <c r="AG298" s="14"/>
      <c r="AH298" s="4">
        <f t="shared" si="41"/>
        <v>2.2730158730158729</v>
      </c>
    </row>
    <row r="299" spans="1:35" ht="27" customHeight="1" x14ac:dyDescent="0.2">
      <c r="A299" s="1">
        <v>472</v>
      </c>
      <c r="B299" s="1">
        <v>855.50349200000005</v>
      </c>
      <c r="C299" s="1">
        <v>7.4819694439999997</v>
      </c>
      <c r="D299" s="1">
        <v>-1</v>
      </c>
      <c r="E299" s="2">
        <v>541</v>
      </c>
      <c r="F299" s="2">
        <v>450</v>
      </c>
      <c r="G299" s="2">
        <v>444</v>
      </c>
      <c r="H299" s="2">
        <v>474</v>
      </c>
      <c r="J299" s="2">
        <v>495</v>
      </c>
      <c r="K299" s="2">
        <v>648</v>
      </c>
      <c r="L299" s="2">
        <v>849</v>
      </c>
      <c r="M299" s="2">
        <v>758</v>
      </c>
      <c r="O299" s="2">
        <v>11</v>
      </c>
      <c r="P299" s="2">
        <f t="shared" si="36"/>
        <v>6.540868881754168E-2</v>
      </c>
      <c r="Q299" s="2" t="str">
        <f t="shared" si="37"/>
        <v>-</v>
      </c>
      <c r="R299" s="2">
        <f t="shared" si="38"/>
        <v>477.25</v>
      </c>
      <c r="S299" s="2">
        <f t="shared" si="39"/>
        <v>687.5</v>
      </c>
      <c r="T299" s="3">
        <f t="shared" si="40"/>
        <v>0.18051083923588754</v>
      </c>
      <c r="U299" s="2" t="s">
        <v>260</v>
      </c>
      <c r="V299" s="2" t="str">
        <f t="shared" si="44"/>
        <v>PI</v>
      </c>
      <c r="W299" s="14"/>
      <c r="X299" s="14"/>
      <c r="Y299" s="14"/>
      <c r="Z299" s="14"/>
      <c r="AA299" s="14"/>
      <c r="AB299" s="14"/>
      <c r="AC299" s="14"/>
      <c r="AD299" s="14"/>
      <c r="AE299" s="14"/>
      <c r="AF299" s="14"/>
      <c r="AG299" s="14"/>
      <c r="AH299" s="4">
        <f t="shared" si="41"/>
        <v>1.4405447878470403</v>
      </c>
    </row>
    <row r="300" spans="1:35" ht="27" customHeight="1" x14ac:dyDescent="0.2">
      <c r="A300" s="1">
        <v>473</v>
      </c>
      <c r="B300" s="1">
        <v>925.97984369999995</v>
      </c>
      <c r="C300" s="1">
        <v>7.3245604169999998</v>
      </c>
      <c r="D300" s="1">
        <v>-2</v>
      </c>
      <c r="E300" s="2">
        <v>304</v>
      </c>
      <c r="F300" s="2">
        <v>279</v>
      </c>
      <c r="G300" s="2">
        <v>249</v>
      </c>
      <c r="H300" s="2">
        <v>290</v>
      </c>
      <c r="J300" s="2">
        <v>609</v>
      </c>
      <c r="K300" s="2">
        <v>638</v>
      </c>
      <c r="L300" s="2">
        <v>847</v>
      </c>
      <c r="M300" s="2">
        <v>824</v>
      </c>
      <c r="O300" s="2">
        <v>11</v>
      </c>
      <c r="P300" s="2">
        <f t="shared" si="36"/>
        <v>4.4516993225348538E-3</v>
      </c>
      <c r="Q300" s="2" t="str">
        <f t="shared" si="37"/>
        <v>**</v>
      </c>
      <c r="R300" s="2">
        <f t="shared" si="38"/>
        <v>280.5</v>
      </c>
      <c r="S300" s="2">
        <f t="shared" si="39"/>
        <v>729.5</v>
      </c>
      <c r="T300" s="3">
        <f t="shared" si="40"/>
        <v>0.44455445544554456</v>
      </c>
      <c r="U300" s="2" t="s">
        <v>261</v>
      </c>
      <c r="V300" s="2" t="str">
        <f t="shared" si="44"/>
        <v>GD1[NeuGc]</v>
      </c>
      <c r="W300" s="14"/>
      <c r="X300" s="14"/>
      <c r="Y300" s="14"/>
      <c r="Z300" s="14"/>
      <c r="AA300" s="14"/>
      <c r="AB300" s="14"/>
      <c r="AC300" s="14"/>
      <c r="AD300" s="14"/>
      <c r="AE300" s="14"/>
      <c r="AF300" s="14"/>
      <c r="AG300" s="14"/>
      <c r="AH300" s="4">
        <f t="shared" si="41"/>
        <v>2.6007130124777182</v>
      </c>
    </row>
    <row r="301" spans="1:35" ht="27" customHeight="1" x14ac:dyDescent="0.2">
      <c r="A301" s="1">
        <v>477</v>
      </c>
      <c r="B301" s="1">
        <v>1032.7539830000001</v>
      </c>
      <c r="C301" s="1">
        <v>11.29465952</v>
      </c>
      <c r="D301" s="1">
        <v>-1</v>
      </c>
      <c r="E301" s="2">
        <v>370</v>
      </c>
      <c r="F301" s="2">
        <v>307</v>
      </c>
      <c r="G301" s="2">
        <v>198</v>
      </c>
      <c r="H301" s="2">
        <v>181</v>
      </c>
      <c r="J301" s="2">
        <v>747</v>
      </c>
      <c r="K301" s="2">
        <v>828</v>
      </c>
      <c r="L301" s="2">
        <v>772</v>
      </c>
      <c r="M301" s="2">
        <v>633</v>
      </c>
      <c r="O301" s="2">
        <v>0</v>
      </c>
      <c r="P301" s="2">
        <f t="shared" si="36"/>
        <v>2.2797705127803372E-4</v>
      </c>
      <c r="Q301" s="2" t="str">
        <f t="shared" si="37"/>
        <v>***</v>
      </c>
      <c r="R301" s="2">
        <f t="shared" si="38"/>
        <v>264</v>
      </c>
      <c r="S301" s="2">
        <f t="shared" si="39"/>
        <v>745</v>
      </c>
      <c r="T301" s="3">
        <f t="shared" si="40"/>
        <v>0.47670961347869178</v>
      </c>
      <c r="U301" s="2" t="s">
        <v>262</v>
      </c>
      <c r="V301" s="2" t="str">
        <f t="shared" si="44"/>
        <v>G2Cer</v>
      </c>
      <c r="W301" s="14"/>
      <c r="X301" s="14"/>
      <c r="Y301" s="14"/>
      <c r="Z301" s="14"/>
      <c r="AA301" s="14"/>
      <c r="AB301" s="14"/>
      <c r="AC301" s="14"/>
      <c r="AD301" s="14"/>
      <c r="AE301" s="14"/>
      <c r="AF301" s="14"/>
      <c r="AG301" s="14"/>
      <c r="AH301" s="4">
        <f t="shared" si="41"/>
        <v>2.8219696969696968</v>
      </c>
    </row>
    <row r="302" spans="1:35" ht="27" customHeight="1" x14ac:dyDescent="0.2">
      <c r="A302" s="1">
        <v>479</v>
      </c>
      <c r="B302" s="1">
        <v>708.6518926</v>
      </c>
      <c r="C302" s="1">
        <v>12.39422083</v>
      </c>
      <c r="D302" s="1">
        <v>-1</v>
      </c>
      <c r="E302" s="2">
        <v>172</v>
      </c>
      <c r="F302" s="2">
        <v>139</v>
      </c>
      <c r="G302" s="2">
        <v>158</v>
      </c>
      <c r="H302" s="2">
        <v>169</v>
      </c>
      <c r="J302" s="2">
        <v>489</v>
      </c>
      <c r="K302" s="2">
        <v>613</v>
      </c>
      <c r="L302" s="2">
        <v>815</v>
      </c>
      <c r="M302" s="2">
        <v>528</v>
      </c>
      <c r="O302" s="2">
        <v>0</v>
      </c>
      <c r="P302" s="2">
        <f t="shared" si="36"/>
        <v>8.0121204164429211E-3</v>
      </c>
      <c r="Q302" s="2" t="str">
        <f t="shared" si="37"/>
        <v>**</v>
      </c>
      <c r="R302" s="2">
        <f t="shared" si="38"/>
        <v>159.5</v>
      </c>
      <c r="S302" s="2">
        <f t="shared" si="39"/>
        <v>611.25</v>
      </c>
      <c r="T302" s="3">
        <f t="shared" si="40"/>
        <v>0.586117418099254</v>
      </c>
      <c r="U302" s="2" t="s">
        <v>263</v>
      </c>
      <c r="V302" s="2" t="str">
        <f t="shared" si="44"/>
        <v>Cer</v>
      </c>
      <c r="W302" s="14"/>
      <c r="X302" s="14"/>
      <c r="Y302" s="14"/>
      <c r="Z302" s="14"/>
      <c r="AA302" s="14"/>
      <c r="AB302" s="14"/>
      <c r="AC302" s="14"/>
      <c r="AD302" s="14"/>
      <c r="AE302" s="14"/>
      <c r="AF302" s="14"/>
      <c r="AG302" s="14"/>
      <c r="AH302" s="4">
        <f t="shared" si="41"/>
        <v>3.8322884012539187</v>
      </c>
    </row>
    <row r="303" spans="1:35" ht="27" customHeight="1" x14ac:dyDescent="0.2">
      <c r="A303" s="1">
        <v>482</v>
      </c>
      <c r="B303" s="1">
        <v>758.60467029999995</v>
      </c>
      <c r="C303" s="1">
        <v>11.42643333</v>
      </c>
      <c r="D303" s="1">
        <v>-1</v>
      </c>
      <c r="E303" s="2">
        <v>730</v>
      </c>
      <c r="F303" s="2">
        <v>688</v>
      </c>
      <c r="G303" s="2">
        <v>489</v>
      </c>
      <c r="H303" s="2">
        <v>746</v>
      </c>
      <c r="J303" s="2">
        <v>601</v>
      </c>
      <c r="K303" s="2">
        <v>697</v>
      </c>
      <c r="L303" s="2">
        <v>813</v>
      </c>
      <c r="M303" s="2">
        <v>663</v>
      </c>
      <c r="O303" s="2">
        <v>16</v>
      </c>
      <c r="P303" s="2">
        <f t="shared" si="36"/>
        <v>0.69870548400183197</v>
      </c>
      <c r="Q303" s="2" t="str">
        <f t="shared" si="37"/>
        <v>-</v>
      </c>
      <c r="R303" s="2">
        <f t="shared" si="38"/>
        <v>663.25</v>
      </c>
      <c r="S303" s="2">
        <f t="shared" si="39"/>
        <v>693.5</v>
      </c>
      <c r="T303" s="3">
        <f t="shared" si="40"/>
        <v>2.2295927768564584E-2</v>
      </c>
      <c r="U303" s="2" t="s">
        <v>264</v>
      </c>
      <c r="V303" s="2" t="str">
        <f t="shared" si="44"/>
        <v>PE[e]</v>
      </c>
      <c r="W303" s="14"/>
      <c r="X303" s="14"/>
      <c r="Y303" s="14"/>
      <c r="Z303" s="14"/>
      <c r="AA303" s="14"/>
      <c r="AB303" s="14"/>
      <c r="AC303" s="14"/>
      <c r="AD303" s="14"/>
      <c r="AE303" s="14"/>
      <c r="AF303" s="14"/>
      <c r="AG303" s="14"/>
      <c r="AH303" s="4">
        <f t="shared" si="41"/>
        <v>1.045608744817188</v>
      </c>
    </row>
    <row r="304" spans="1:35" ht="27" customHeight="1" x14ac:dyDescent="0.2">
      <c r="A304" s="1">
        <v>484</v>
      </c>
      <c r="B304" s="1">
        <v>358.29599669999999</v>
      </c>
      <c r="C304" s="1">
        <v>5.4602208330000002</v>
      </c>
      <c r="D304" s="1">
        <v>-1</v>
      </c>
      <c r="E304" s="2">
        <v>256</v>
      </c>
      <c r="F304" s="2">
        <v>198</v>
      </c>
      <c r="G304" s="2">
        <v>278</v>
      </c>
      <c r="H304" s="2">
        <v>280</v>
      </c>
      <c r="J304" s="2">
        <v>376</v>
      </c>
      <c r="K304" s="2">
        <v>642</v>
      </c>
      <c r="L304" s="2">
        <v>807</v>
      </c>
      <c r="M304" s="2">
        <v>546</v>
      </c>
      <c r="O304" s="2">
        <v>6</v>
      </c>
      <c r="P304" s="2">
        <f t="shared" si="36"/>
        <v>2.9889762561201641E-2</v>
      </c>
      <c r="Q304" s="2" t="str">
        <f t="shared" si="37"/>
        <v>*</v>
      </c>
      <c r="R304" s="2">
        <f t="shared" si="38"/>
        <v>253</v>
      </c>
      <c r="S304" s="2">
        <f t="shared" si="39"/>
        <v>592.75</v>
      </c>
      <c r="T304" s="3">
        <f t="shared" si="40"/>
        <v>0.40171445462607153</v>
      </c>
      <c r="U304" s="2" t="s">
        <v>265</v>
      </c>
      <c r="V304" s="2" t="str">
        <f t="shared" si="44"/>
        <v>Sph</v>
      </c>
      <c r="W304" s="14"/>
      <c r="X304" s="14"/>
      <c r="Y304" s="14"/>
      <c r="Z304" s="14"/>
      <c r="AA304" s="14"/>
      <c r="AB304" s="14"/>
      <c r="AC304" s="14"/>
      <c r="AD304" s="14"/>
      <c r="AE304" s="14"/>
      <c r="AF304" s="14"/>
      <c r="AG304" s="14"/>
      <c r="AH304" s="4">
        <f t="shared" si="41"/>
        <v>2.3428853754940713</v>
      </c>
    </row>
    <row r="305" spans="1:34" ht="27" customHeight="1" x14ac:dyDescent="0.2">
      <c r="A305" s="1">
        <v>487</v>
      </c>
      <c r="B305" s="1">
        <v>873.55056630000001</v>
      </c>
      <c r="C305" s="1">
        <v>8.1918466670000001</v>
      </c>
      <c r="D305" s="1">
        <v>-1</v>
      </c>
      <c r="E305" s="2">
        <v>448</v>
      </c>
      <c r="F305" s="2">
        <v>583</v>
      </c>
      <c r="G305" s="2">
        <v>635</v>
      </c>
      <c r="H305" s="2">
        <v>627</v>
      </c>
      <c r="J305" s="2">
        <v>465</v>
      </c>
      <c r="K305" s="2">
        <v>615</v>
      </c>
      <c r="L305" s="2">
        <v>801</v>
      </c>
      <c r="M305" s="2">
        <v>716</v>
      </c>
      <c r="O305" s="2">
        <v>21</v>
      </c>
      <c r="P305" s="2">
        <f t="shared" si="36"/>
        <v>0.40887204831697954</v>
      </c>
      <c r="Q305" s="2" t="str">
        <f t="shared" si="37"/>
        <v>-</v>
      </c>
      <c r="R305" s="2">
        <f t="shared" si="38"/>
        <v>573.25</v>
      </c>
      <c r="S305" s="2">
        <f t="shared" si="39"/>
        <v>649.25</v>
      </c>
      <c r="T305" s="3">
        <f t="shared" si="40"/>
        <v>6.2167689161554192E-2</v>
      </c>
      <c r="U305" s="2" t="s">
        <v>266</v>
      </c>
      <c r="V305" s="2" t="str">
        <f t="shared" si="44"/>
        <v>PI</v>
      </c>
      <c r="W305" s="14"/>
      <c r="X305" s="14"/>
      <c r="Y305" s="14"/>
      <c r="Z305" s="14"/>
      <c r="AA305" s="14"/>
      <c r="AB305" s="14"/>
      <c r="AC305" s="14"/>
      <c r="AD305" s="14"/>
      <c r="AE305" s="14"/>
      <c r="AF305" s="14"/>
      <c r="AG305" s="14"/>
      <c r="AH305" s="4">
        <f t="shared" si="41"/>
        <v>1.1325774095071959</v>
      </c>
    </row>
    <row r="306" spans="1:34" ht="27" customHeight="1" x14ac:dyDescent="0.2">
      <c r="A306" s="1">
        <v>493</v>
      </c>
      <c r="B306" s="1">
        <v>795.63012219999996</v>
      </c>
      <c r="C306" s="1">
        <v>13.08459583</v>
      </c>
      <c r="D306" s="1">
        <v>-1</v>
      </c>
      <c r="E306" s="2">
        <v>498</v>
      </c>
      <c r="F306" s="2">
        <v>345</v>
      </c>
      <c r="G306" s="2">
        <v>366</v>
      </c>
      <c r="H306" s="2">
        <v>525</v>
      </c>
      <c r="J306" s="2">
        <v>395</v>
      </c>
      <c r="K306" s="2">
        <v>486</v>
      </c>
      <c r="L306" s="2">
        <v>784</v>
      </c>
      <c r="M306" s="2">
        <v>632</v>
      </c>
      <c r="O306" s="2">
        <v>0</v>
      </c>
      <c r="P306" s="2">
        <f t="shared" si="36"/>
        <v>0.2103182108561526</v>
      </c>
      <c r="Q306" s="2" t="str">
        <f t="shared" si="37"/>
        <v>-</v>
      </c>
      <c r="R306" s="2">
        <f t="shared" si="38"/>
        <v>433.5</v>
      </c>
      <c r="S306" s="2">
        <f t="shared" si="39"/>
        <v>574.25</v>
      </c>
      <c r="T306" s="3">
        <f t="shared" si="40"/>
        <v>0.13966757628380055</v>
      </c>
      <c r="U306" s="2" t="s">
        <v>267</v>
      </c>
      <c r="V306" s="2" t="str">
        <f t="shared" si="44"/>
        <v>その他</v>
      </c>
      <c r="W306" s="14"/>
      <c r="X306" s="14"/>
      <c r="Y306" s="14"/>
      <c r="Z306" s="14"/>
      <c r="AA306" s="14"/>
      <c r="AB306" s="14"/>
      <c r="AC306" s="14"/>
      <c r="AD306" s="14"/>
      <c r="AE306" s="14"/>
      <c r="AF306" s="14"/>
      <c r="AG306" s="14"/>
      <c r="AH306" s="4">
        <f t="shared" si="41"/>
        <v>1.3246828143021914</v>
      </c>
    </row>
    <row r="307" spans="1:34" ht="27" customHeight="1" x14ac:dyDescent="0.2">
      <c r="A307" s="1">
        <v>495</v>
      </c>
      <c r="B307" s="1">
        <v>945.02359660000002</v>
      </c>
      <c r="C307" s="1">
        <v>8.5898791669999994</v>
      </c>
      <c r="D307" s="1">
        <v>-2</v>
      </c>
      <c r="E307" s="2">
        <v>374</v>
      </c>
      <c r="F307" s="2">
        <v>336</v>
      </c>
      <c r="G307" s="2">
        <v>327</v>
      </c>
      <c r="H307" s="2">
        <v>294</v>
      </c>
      <c r="J307" s="2">
        <v>446</v>
      </c>
      <c r="K307" s="2">
        <v>624</v>
      </c>
      <c r="L307" s="2">
        <v>783</v>
      </c>
      <c r="M307" s="2">
        <v>733</v>
      </c>
      <c r="O307" s="2">
        <v>23</v>
      </c>
      <c r="P307" s="2">
        <f t="shared" si="36"/>
        <v>2.1851053794704436E-2</v>
      </c>
      <c r="Q307" s="2" t="str">
        <f t="shared" si="37"/>
        <v>*</v>
      </c>
      <c r="R307" s="2">
        <f t="shared" si="38"/>
        <v>332.75</v>
      </c>
      <c r="S307" s="2">
        <f t="shared" si="39"/>
        <v>646.5</v>
      </c>
      <c r="T307" s="3">
        <f t="shared" si="40"/>
        <v>0.32039826397753385</v>
      </c>
      <c r="U307" s="2" t="s">
        <v>701</v>
      </c>
      <c r="V307" s="2" t="str">
        <f t="shared" si="44"/>
        <v>GalNAcGM1b@仮</v>
      </c>
      <c r="W307" s="14"/>
      <c r="X307" s="14"/>
      <c r="Y307" s="14"/>
      <c r="Z307" s="14"/>
      <c r="AA307" s="14"/>
      <c r="AB307" s="14"/>
      <c r="AC307" s="14"/>
      <c r="AD307" s="14"/>
      <c r="AE307" s="14"/>
      <c r="AF307" s="14"/>
      <c r="AG307" s="14"/>
      <c r="AH307" s="4">
        <f t="shared" si="41"/>
        <v>1.94290007513148</v>
      </c>
    </row>
    <row r="308" spans="1:34" ht="27" customHeight="1" x14ac:dyDescent="0.2">
      <c r="A308" s="1">
        <v>500</v>
      </c>
      <c r="B308" s="1">
        <v>766.53830470000003</v>
      </c>
      <c r="C308" s="1">
        <v>9.1173388889999991</v>
      </c>
      <c r="D308" s="1">
        <v>-1</v>
      </c>
      <c r="E308" s="2">
        <v>345</v>
      </c>
      <c r="F308" s="2">
        <v>397</v>
      </c>
      <c r="G308" s="2">
        <v>289</v>
      </c>
      <c r="H308" s="2">
        <v>467</v>
      </c>
      <c r="J308" s="2">
        <v>623</v>
      </c>
      <c r="K308" s="2">
        <v>656</v>
      </c>
      <c r="L308" s="2">
        <v>776</v>
      </c>
      <c r="M308" s="2">
        <v>588</v>
      </c>
      <c r="O308" s="2">
        <v>21</v>
      </c>
      <c r="P308" s="2">
        <f t="shared" si="36"/>
        <v>2.178775545298552E-3</v>
      </c>
      <c r="Q308" s="2" t="str">
        <f t="shared" si="37"/>
        <v>**</v>
      </c>
      <c r="R308" s="2">
        <f t="shared" si="38"/>
        <v>374.5</v>
      </c>
      <c r="S308" s="2">
        <f t="shared" si="39"/>
        <v>660.75</v>
      </c>
      <c r="T308" s="3">
        <f t="shared" si="40"/>
        <v>0.2765032600821058</v>
      </c>
      <c r="U308" s="2" t="s">
        <v>268</v>
      </c>
      <c r="V308" s="2" t="str">
        <f t="shared" si="44"/>
        <v>PE</v>
      </c>
      <c r="W308" s="14"/>
      <c r="X308" s="14"/>
      <c r="Y308" s="14"/>
      <c r="Z308" s="14"/>
      <c r="AA308" s="14"/>
      <c r="AB308" s="14"/>
      <c r="AC308" s="14"/>
      <c r="AD308" s="14"/>
      <c r="AE308" s="14"/>
      <c r="AF308" s="14"/>
      <c r="AG308" s="14"/>
      <c r="AH308" s="4">
        <f t="shared" si="41"/>
        <v>1.7643524699599467</v>
      </c>
    </row>
    <row r="309" spans="1:34" ht="27" customHeight="1" x14ac:dyDescent="0.2">
      <c r="A309" s="1">
        <v>501</v>
      </c>
      <c r="B309" s="1">
        <v>953.00297590000002</v>
      </c>
      <c r="C309" s="1">
        <v>7.684395833</v>
      </c>
      <c r="D309" s="1">
        <v>-2</v>
      </c>
      <c r="E309" s="2">
        <v>293</v>
      </c>
      <c r="F309" s="2">
        <v>328</v>
      </c>
      <c r="G309" s="2">
        <v>329</v>
      </c>
      <c r="H309" s="2">
        <v>340</v>
      </c>
      <c r="J309" s="2">
        <v>419</v>
      </c>
      <c r="K309" s="2">
        <v>544</v>
      </c>
      <c r="L309" s="2">
        <v>774</v>
      </c>
      <c r="M309" s="2">
        <v>694</v>
      </c>
      <c r="O309" s="2">
        <v>0</v>
      </c>
      <c r="P309" s="2">
        <f t="shared" si="36"/>
        <v>3.5248033035276197E-2</v>
      </c>
      <c r="Q309" s="2" t="str">
        <f t="shared" si="37"/>
        <v>*</v>
      </c>
      <c r="R309" s="2">
        <f t="shared" si="38"/>
        <v>322.5</v>
      </c>
      <c r="S309" s="2">
        <f t="shared" si="39"/>
        <v>607.75</v>
      </c>
      <c r="T309" s="3">
        <f t="shared" si="40"/>
        <v>0.30663800053748991</v>
      </c>
      <c r="U309" s="2" t="s">
        <v>269</v>
      </c>
      <c r="V309" s="2" t="str">
        <f t="shared" si="44"/>
        <v>AcGD1</v>
      </c>
      <c r="W309" s="14"/>
      <c r="X309" s="14"/>
      <c r="Y309" s="14"/>
      <c r="Z309" s="14"/>
      <c r="AA309" s="14"/>
      <c r="AB309" s="14"/>
      <c r="AC309" s="14"/>
      <c r="AD309" s="14"/>
      <c r="AE309" s="14"/>
      <c r="AF309" s="14"/>
      <c r="AG309" s="14"/>
      <c r="AH309" s="4">
        <f t="shared" si="41"/>
        <v>1.8844961240310079</v>
      </c>
    </row>
    <row r="310" spans="1:34" ht="27" customHeight="1" x14ac:dyDescent="0.2">
      <c r="A310" s="1">
        <v>503</v>
      </c>
      <c r="B310" s="1">
        <v>730.53956300000004</v>
      </c>
      <c r="C310" s="1">
        <v>9.6085458330000009</v>
      </c>
      <c r="D310" s="1">
        <v>-1</v>
      </c>
      <c r="E310" s="2">
        <v>549</v>
      </c>
      <c r="F310" s="2">
        <v>580</v>
      </c>
      <c r="G310" s="2">
        <v>460</v>
      </c>
      <c r="H310" s="2">
        <v>485</v>
      </c>
      <c r="J310" s="2">
        <v>565</v>
      </c>
      <c r="K310" s="2">
        <v>600</v>
      </c>
      <c r="L310" s="2">
        <v>770</v>
      </c>
      <c r="M310" s="2">
        <v>728</v>
      </c>
      <c r="O310" s="2">
        <v>11</v>
      </c>
      <c r="P310" s="2">
        <f t="shared" si="36"/>
        <v>5.0897740604376199E-2</v>
      </c>
      <c r="Q310" s="2" t="str">
        <f t="shared" si="37"/>
        <v>-</v>
      </c>
      <c r="R310" s="2">
        <f t="shared" si="38"/>
        <v>518.5</v>
      </c>
      <c r="S310" s="2">
        <f t="shared" si="39"/>
        <v>665.75</v>
      </c>
      <c r="T310" s="3">
        <f t="shared" si="40"/>
        <v>0.12434029976778552</v>
      </c>
      <c r="U310" s="2" t="s">
        <v>270</v>
      </c>
      <c r="V310" s="2" t="str">
        <f t="shared" si="44"/>
        <v>PE</v>
      </c>
      <c r="W310" s="14"/>
      <c r="X310" s="14"/>
      <c r="Y310" s="14"/>
      <c r="Z310" s="14"/>
      <c r="AA310" s="14"/>
      <c r="AB310" s="14"/>
      <c r="AC310" s="14"/>
      <c r="AD310" s="14"/>
      <c r="AE310" s="14"/>
      <c r="AF310" s="14"/>
      <c r="AG310" s="14"/>
      <c r="AH310" s="4">
        <f t="shared" si="41"/>
        <v>1.2839922854387658</v>
      </c>
    </row>
    <row r="311" spans="1:34" ht="27" customHeight="1" x14ac:dyDescent="0.2">
      <c r="A311" s="1">
        <v>504</v>
      </c>
      <c r="B311" s="1">
        <v>526.31273750000003</v>
      </c>
      <c r="C311" s="1">
        <v>4.7996023809999997</v>
      </c>
      <c r="D311" s="1">
        <v>-1</v>
      </c>
      <c r="E311" s="2">
        <v>398</v>
      </c>
      <c r="F311" s="2">
        <v>433</v>
      </c>
      <c r="G311" s="2">
        <v>316</v>
      </c>
      <c r="H311" s="2">
        <v>518</v>
      </c>
      <c r="J311" s="2">
        <v>455</v>
      </c>
      <c r="K311" s="2">
        <v>546</v>
      </c>
      <c r="L311" s="2">
        <v>624</v>
      </c>
      <c r="M311" s="2">
        <v>769</v>
      </c>
      <c r="O311" s="2">
        <v>0</v>
      </c>
      <c r="P311" s="2">
        <f t="shared" si="36"/>
        <v>6.7542164632482693E-2</v>
      </c>
      <c r="Q311" s="2" t="str">
        <f t="shared" si="37"/>
        <v>-</v>
      </c>
      <c r="R311" s="2">
        <f t="shared" si="38"/>
        <v>416.25</v>
      </c>
      <c r="S311" s="2">
        <f t="shared" si="39"/>
        <v>598.5</v>
      </c>
      <c r="T311" s="3">
        <f t="shared" si="40"/>
        <v>0.17960088691796008</v>
      </c>
      <c r="U311" s="2" t="s">
        <v>271</v>
      </c>
      <c r="V311" s="2" t="str">
        <f t="shared" si="44"/>
        <v>LPC</v>
      </c>
      <c r="W311" s="14"/>
      <c r="X311" s="14"/>
      <c r="Y311" s="14"/>
      <c r="Z311" s="14"/>
      <c r="AA311" s="14"/>
      <c r="AB311" s="14"/>
      <c r="AC311" s="14"/>
      <c r="AD311" s="14"/>
      <c r="AE311" s="14"/>
      <c r="AF311" s="14"/>
      <c r="AG311" s="14"/>
      <c r="AH311" s="4">
        <f t="shared" si="41"/>
        <v>1.4378378378378378</v>
      </c>
    </row>
    <row r="312" spans="1:34" ht="27" customHeight="1" x14ac:dyDescent="0.2">
      <c r="A312" s="1">
        <v>506</v>
      </c>
      <c r="B312" s="1">
        <v>918.62283179999997</v>
      </c>
      <c r="C312" s="1">
        <v>9.2704625000000007</v>
      </c>
      <c r="D312" s="1">
        <v>-1</v>
      </c>
      <c r="E312" s="2">
        <v>556</v>
      </c>
      <c r="F312" s="2">
        <v>484</v>
      </c>
      <c r="G312" s="2">
        <v>319</v>
      </c>
      <c r="H312" s="2">
        <v>387</v>
      </c>
      <c r="J312" s="2">
        <v>583</v>
      </c>
      <c r="K312" s="2">
        <v>705</v>
      </c>
      <c r="L312" s="2">
        <v>765</v>
      </c>
      <c r="M312" s="2">
        <v>617</v>
      </c>
      <c r="O312" s="2">
        <v>0</v>
      </c>
      <c r="P312" s="2">
        <f t="shared" si="36"/>
        <v>1.4556118657017888E-2</v>
      </c>
      <c r="Q312" s="2" t="str">
        <f t="shared" si="37"/>
        <v>*</v>
      </c>
      <c r="R312" s="2">
        <f t="shared" si="38"/>
        <v>436.5</v>
      </c>
      <c r="S312" s="2">
        <f t="shared" si="39"/>
        <v>667.5</v>
      </c>
      <c r="T312" s="3">
        <f t="shared" si="40"/>
        <v>0.20923913043478262</v>
      </c>
      <c r="U312" s="2" t="s">
        <v>272</v>
      </c>
      <c r="V312" s="2" t="str">
        <f t="shared" si="44"/>
        <v>PC</v>
      </c>
      <c r="W312" s="14"/>
      <c r="X312" s="14"/>
      <c r="Y312" s="14"/>
      <c r="Z312" s="14"/>
      <c r="AA312" s="14"/>
      <c r="AB312" s="14"/>
      <c r="AC312" s="14"/>
      <c r="AD312" s="14"/>
      <c r="AE312" s="14"/>
      <c r="AF312" s="14"/>
      <c r="AG312" s="14"/>
      <c r="AH312" s="4">
        <f t="shared" si="41"/>
        <v>1.529209621993127</v>
      </c>
    </row>
    <row r="313" spans="1:34" ht="27" customHeight="1" x14ac:dyDescent="0.2">
      <c r="A313" s="1">
        <v>508</v>
      </c>
      <c r="B313" s="1">
        <v>395.3891064</v>
      </c>
      <c r="C313" s="1">
        <v>8.9739833329999996</v>
      </c>
      <c r="D313" s="1">
        <v>-1</v>
      </c>
      <c r="E313" s="2">
        <v>464</v>
      </c>
      <c r="F313" s="2">
        <v>498</v>
      </c>
      <c r="G313" s="2">
        <v>307</v>
      </c>
      <c r="H313" s="2">
        <v>402</v>
      </c>
      <c r="J313" s="2">
        <v>544</v>
      </c>
      <c r="K313" s="2">
        <v>756</v>
      </c>
      <c r="L313" s="2">
        <v>539</v>
      </c>
      <c r="M313" s="2">
        <v>624</v>
      </c>
      <c r="O313" s="2">
        <v>119</v>
      </c>
      <c r="P313" s="2">
        <f t="shared" si="36"/>
        <v>2.467361723245648E-2</v>
      </c>
      <c r="Q313" s="2" t="str">
        <f t="shared" si="37"/>
        <v>*</v>
      </c>
      <c r="R313" s="2">
        <f t="shared" si="38"/>
        <v>417.75</v>
      </c>
      <c r="S313" s="2">
        <f t="shared" si="39"/>
        <v>615.75</v>
      </c>
      <c r="T313" s="3">
        <f t="shared" si="40"/>
        <v>0.19158200290275762</v>
      </c>
      <c r="U313" s="2" t="s">
        <v>273</v>
      </c>
      <c r="V313" s="2" t="str">
        <f t="shared" si="44"/>
        <v>FA</v>
      </c>
      <c r="W313" s="14"/>
      <c r="X313" s="14"/>
      <c r="Y313" s="14"/>
      <c r="Z313" s="14"/>
      <c r="AA313" s="14"/>
      <c r="AB313" s="14"/>
      <c r="AC313" s="14"/>
      <c r="AD313" s="14"/>
      <c r="AE313" s="14"/>
      <c r="AF313" s="14"/>
      <c r="AG313" s="14"/>
      <c r="AH313" s="4">
        <f t="shared" si="41"/>
        <v>1.4739676840215439</v>
      </c>
    </row>
    <row r="314" spans="1:34" ht="27" customHeight="1" x14ac:dyDescent="0.2">
      <c r="A314" s="1">
        <v>510</v>
      </c>
      <c r="B314" s="1">
        <v>271.22759739999998</v>
      </c>
      <c r="C314" s="1">
        <v>4.7442476190000002</v>
      </c>
      <c r="D314" s="1">
        <v>-1</v>
      </c>
      <c r="E314" s="2">
        <v>601</v>
      </c>
      <c r="F314" s="2">
        <v>757</v>
      </c>
      <c r="G314" s="2">
        <v>635</v>
      </c>
      <c r="H314" s="2">
        <v>753</v>
      </c>
      <c r="J314" s="2">
        <v>589</v>
      </c>
      <c r="K314" s="2">
        <v>705</v>
      </c>
      <c r="L314" s="2">
        <v>711</v>
      </c>
      <c r="M314" s="2">
        <v>751</v>
      </c>
      <c r="O314" s="2">
        <v>385</v>
      </c>
      <c r="P314" s="2">
        <f t="shared" si="36"/>
        <v>0.96406092611997185</v>
      </c>
      <c r="Q314" s="2" t="str">
        <f t="shared" si="37"/>
        <v>-</v>
      </c>
      <c r="R314" s="2">
        <f t="shared" si="38"/>
        <v>686.5</v>
      </c>
      <c r="S314" s="2">
        <f t="shared" si="39"/>
        <v>689</v>
      </c>
      <c r="T314" s="3">
        <f t="shared" si="40"/>
        <v>1.8175209014903672E-3</v>
      </c>
      <c r="U314" s="2" t="s">
        <v>274</v>
      </c>
      <c r="V314" s="2" t="str">
        <f t="shared" si="44"/>
        <v>FA[O]</v>
      </c>
      <c r="W314" s="14"/>
      <c r="X314" s="14"/>
      <c r="Y314" s="14"/>
      <c r="Z314" s="14"/>
      <c r="AA314" s="14"/>
      <c r="AB314" s="14"/>
      <c r="AC314" s="14"/>
      <c r="AD314" s="14"/>
      <c r="AE314" s="14"/>
      <c r="AF314" s="14"/>
      <c r="AG314" s="14"/>
      <c r="AH314" s="4">
        <f t="shared" si="41"/>
        <v>1.0036416605972323</v>
      </c>
    </row>
    <row r="315" spans="1:34" ht="27" customHeight="1" x14ac:dyDescent="0.2">
      <c r="A315" s="1">
        <v>518</v>
      </c>
      <c r="B315" s="1">
        <v>694.63622820000001</v>
      </c>
      <c r="C315" s="1">
        <v>12.498900000000001</v>
      </c>
      <c r="D315" s="1">
        <v>-1</v>
      </c>
      <c r="E315" s="2">
        <v>329</v>
      </c>
      <c r="F315" s="2">
        <v>304</v>
      </c>
      <c r="G315" s="2">
        <v>260</v>
      </c>
      <c r="H315" s="2">
        <v>309</v>
      </c>
      <c r="J315" s="2">
        <v>332</v>
      </c>
      <c r="K315" s="2">
        <v>529</v>
      </c>
      <c r="L315" s="2">
        <v>735</v>
      </c>
      <c r="M315" s="2">
        <v>568</v>
      </c>
      <c r="O315" s="2">
        <v>0</v>
      </c>
      <c r="P315" s="2">
        <f t="shared" si="36"/>
        <v>6.0042394645209565E-2</v>
      </c>
      <c r="Q315" s="2" t="str">
        <f t="shared" si="37"/>
        <v>-</v>
      </c>
      <c r="R315" s="2">
        <f t="shared" si="38"/>
        <v>300.5</v>
      </c>
      <c r="S315" s="2">
        <f t="shared" si="39"/>
        <v>541</v>
      </c>
      <c r="T315" s="3">
        <f t="shared" si="40"/>
        <v>0.28579916815210932</v>
      </c>
      <c r="U315" s="2" t="s">
        <v>275</v>
      </c>
      <c r="V315" s="2" t="str">
        <f t="shared" si="44"/>
        <v>Cer</v>
      </c>
      <c r="W315" s="14"/>
      <c r="X315" s="14"/>
      <c r="Y315" s="14"/>
      <c r="Z315" s="14"/>
      <c r="AA315" s="14"/>
      <c r="AB315" s="14"/>
      <c r="AC315" s="14"/>
      <c r="AD315" s="14"/>
      <c r="AE315" s="14"/>
      <c r="AF315" s="14"/>
      <c r="AG315" s="14"/>
      <c r="AH315" s="4">
        <f t="shared" si="41"/>
        <v>1.800332778702163</v>
      </c>
    </row>
    <row r="316" spans="1:34" ht="27" customHeight="1" x14ac:dyDescent="0.2">
      <c r="A316" s="1">
        <v>519</v>
      </c>
      <c r="B316" s="1">
        <v>782.49656370000002</v>
      </c>
      <c r="C316" s="1">
        <v>7.7045833330000004</v>
      </c>
      <c r="D316" s="1">
        <v>-1</v>
      </c>
      <c r="E316" s="2">
        <v>593</v>
      </c>
      <c r="F316" s="2">
        <v>547</v>
      </c>
      <c r="G316" s="2">
        <v>489</v>
      </c>
      <c r="H316" s="2">
        <v>436</v>
      </c>
      <c r="J316" s="2">
        <v>456</v>
      </c>
      <c r="K316" s="2">
        <v>624</v>
      </c>
      <c r="L316" s="2">
        <v>732</v>
      </c>
      <c r="M316" s="2">
        <v>538</v>
      </c>
      <c r="O316" s="2">
        <v>21</v>
      </c>
      <c r="P316" s="2">
        <f t="shared" si="36"/>
        <v>0.34647003285641709</v>
      </c>
      <c r="Q316" s="2" t="str">
        <f t="shared" si="37"/>
        <v>-</v>
      </c>
      <c r="R316" s="2">
        <f t="shared" si="38"/>
        <v>516.25</v>
      </c>
      <c r="S316" s="2">
        <f t="shared" si="39"/>
        <v>587.5</v>
      </c>
      <c r="T316" s="3">
        <f t="shared" si="40"/>
        <v>6.4552661381653456E-2</v>
      </c>
      <c r="U316" s="2" t="s">
        <v>276</v>
      </c>
      <c r="V316" s="2" t="str">
        <f t="shared" si="44"/>
        <v>PS</v>
      </c>
      <c r="W316" s="14"/>
      <c r="X316" s="14"/>
      <c r="Y316" s="14"/>
      <c r="Z316" s="14"/>
      <c r="AA316" s="14"/>
      <c r="AB316" s="14"/>
      <c r="AC316" s="14"/>
      <c r="AD316" s="14"/>
      <c r="AE316" s="14"/>
      <c r="AF316" s="14"/>
      <c r="AG316" s="14"/>
      <c r="AH316" s="4">
        <f t="shared" si="41"/>
        <v>1.1380145278450364</v>
      </c>
    </row>
    <row r="317" spans="1:34" ht="27" customHeight="1" x14ac:dyDescent="0.2">
      <c r="A317" s="1">
        <v>523</v>
      </c>
      <c r="B317" s="1">
        <v>393.37160419999998</v>
      </c>
      <c r="C317" s="1">
        <v>8.2830833330000004</v>
      </c>
      <c r="D317" s="1">
        <v>-1</v>
      </c>
      <c r="E317" s="2">
        <v>562</v>
      </c>
      <c r="F317" s="2">
        <v>499</v>
      </c>
      <c r="G317" s="2">
        <v>339</v>
      </c>
      <c r="H317" s="2">
        <v>367</v>
      </c>
      <c r="J317" s="2">
        <v>475</v>
      </c>
      <c r="K317" s="2">
        <v>725</v>
      </c>
      <c r="L317" s="2">
        <v>664</v>
      </c>
      <c r="M317" s="2">
        <v>555</v>
      </c>
      <c r="O317" s="2">
        <v>16</v>
      </c>
      <c r="P317" s="2">
        <f t="shared" si="36"/>
        <v>7.8751452813270686E-2</v>
      </c>
      <c r="Q317" s="2" t="str">
        <f t="shared" si="37"/>
        <v>-</v>
      </c>
      <c r="R317" s="2">
        <f t="shared" si="38"/>
        <v>441.75</v>
      </c>
      <c r="S317" s="2">
        <f t="shared" si="39"/>
        <v>604.75</v>
      </c>
      <c r="T317" s="3">
        <f t="shared" si="40"/>
        <v>0.1557572861920688</v>
      </c>
      <c r="U317" s="2" t="s">
        <v>277</v>
      </c>
      <c r="V317" s="2" t="str">
        <f t="shared" si="44"/>
        <v>FA</v>
      </c>
      <c r="W317" s="14"/>
      <c r="X317" s="14"/>
      <c r="Y317" s="14"/>
      <c r="Z317" s="14"/>
      <c r="AA317" s="14"/>
      <c r="AB317" s="14"/>
      <c r="AC317" s="14"/>
      <c r="AD317" s="14"/>
      <c r="AE317" s="14"/>
      <c r="AF317" s="14"/>
      <c r="AG317" s="14"/>
      <c r="AH317" s="4">
        <f t="shared" si="41"/>
        <v>1.3689869835880022</v>
      </c>
    </row>
    <row r="318" spans="1:34" ht="27" customHeight="1" x14ac:dyDescent="0.2">
      <c r="A318" s="1">
        <v>524</v>
      </c>
      <c r="B318" s="1">
        <v>483.2711908</v>
      </c>
      <c r="C318" s="1">
        <v>5.1324944439999998</v>
      </c>
      <c r="D318" s="1">
        <v>-1</v>
      </c>
      <c r="E318" s="2">
        <v>531</v>
      </c>
      <c r="F318" s="2">
        <v>468</v>
      </c>
      <c r="G318" s="2">
        <v>343</v>
      </c>
      <c r="H318" s="2">
        <v>650</v>
      </c>
      <c r="J318" s="2">
        <v>511</v>
      </c>
      <c r="K318" s="2">
        <v>724</v>
      </c>
      <c r="L318" s="2">
        <v>769</v>
      </c>
      <c r="M318" s="2">
        <v>818</v>
      </c>
      <c r="O318" s="2">
        <v>16</v>
      </c>
      <c r="P318" s="2">
        <f t="shared" si="36"/>
        <v>6.7481357241212028E-2</v>
      </c>
      <c r="Q318" s="2" t="str">
        <f t="shared" si="37"/>
        <v>-</v>
      </c>
      <c r="R318" s="2">
        <f t="shared" si="38"/>
        <v>498</v>
      </c>
      <c r="S318" s="2">
        <f t="shared" si="39"/>
        <v>705.5</v>
      </c>
      <c r="T318" s="3">
        <f t="shared" si="40"/>
        <v>0.17241379310344829</v>
      </c>
      <c r="U318" s="2" t="s">
        <v>278</v>
      </c>
      <c r="V318" s="2" t="str">
        <f t="shared" si="44"/>
        <v>LPG</v>
      </c>
      <c r="W318" s="14"/>
      <c r="X318" s="14"/>
      <c r="Y318" s="14"/>
      <c r="Z318" s="14"/>
      <c r="AA318" s="14"/>
      <c r="AB318" s="14"/>
      <c r="AC318" s="14"/>
      <c r="AD318" s="14"/>
      <c r="AE318" s="14"/>
      <c r="AF318" s="14"/>
      <c r="AG318" s="14"/>
      <c r="AH318" s="4">
        <f t="shared" si="41"/>
        <v>1.4166666666666667</v>
      </c>
    </row>
    <row r="319" spans="1:34" ht="27" customHeight="1" x14ac:dyDescent="0.2">
      <c r="A319" s="1">
        <v>526</v>
      </c>
      <c r="B319" s="1">
        <v>769.50296630000003</v>
      </c>
      <c r="C319" s="1">
        <v>7.7895966669999996</v>
      </c>
      <c r="D319" s="1">
        <v>-1</v>
      </c>
      <c r="E319" s="2">
        <v>466</v>
      </c>
      <c r="F319" s="2">
        <v>343</v>
      </c>
      <c r="G319" s="2">
        <v>354</v>
      </c>
      <c r="H319" s="2">
        <v>484</v>
      </c>
      <c r="J319" s="2">
        <v>281</v>
      </c>
      <c r="K319" s="2">
        <v>406</v>
      </c>
      <c r="L319" s="2">
        <v>721</v>
      </c>
      <c r="M319" s="2">
        <v>490</v>
      </c>
      <c r="O319" s="2">
        <v>16</v>
      </c>
      <c r="P319" s="2">
        <f t="shared" si="36"/>
        <v>0.56402606441047021</v>
      </c>
      <c r="Q319" s="2" t="str">
        <f t="shared" si="37"/>
        <v>-</v>
      </c>
      <c r="R319" s="2">
        <f t="shared" si="38"/>
        <v>411.75</v>
      </c>
      <c r="S319" s="2">
        <f t="shared" si="39"/>
        <v>474.5</v>
      </c>
      <c r="T319" s="3">
        <f t="shared" si="40"/>
        <v>7.0803949224259519E-2</v>
      </c>
      <c r="U319" s="2" t="s">
        <v>702</v>
      </c>
      <c r="V319" s="2" t="str">
        <f t="shared" si="44"/>
        <v>PGorBMP{多分BMP}</v>
      </c>
      <c r="W319" s="14"/>
      <c r="X319" s="14"/>
      <c r="Y319" s="14"/>
      <c r="Z319" s="14"/>
      <c r="AA319" s="14"/>
      <c r="AB319" s="14"/>
      <c r="AC319" s="14"/>
      <c r="AD319" s="14"/>
      <c r="AE319" s="14"/>
      <c r="AF319" s="14"/>
      <c r="AG319" s="14"/>
      <c r="AH319" s="4">
        <f t="shared" si="41"/>
        <v>1.1523982999392834</v>
      </c>
    </row>
    <row r="320" spans="1:34" ht="27" customHeight="1" x14ac:dyDescent="0.2">
      <c r="A320" s="1">
        <v>527</v>
      </c>
      <c r="B320" s="1">
        <v>799.54917469999998</v>
      </c>
      <c r="C320" s="1">
        <v>7.9885999999999999</v>
      </c>
      <c r="D320" s="1">
        <v>-1</v>
      </c>
      <c r="E320" s="2">
        <v>268</v>
      </c>
      <c r="F320" s="2">
        <v>293</v>
      </c>
      <c r="G320" s="2">
        <v>379</v>
      </c>
      <c r="H320" s="2">
        <v>474</v>
      </c>
      <c r="J320" s="2">
        <v>494</v>
      </c>
      <c r="K320" s="2">
        <v>662</v>
      </c>
      <c r="L320" s="2">
        <v>806</v>
      </c>
      <c r="M320" s="2">
        <v>719</v>
      </c>
      <c r="O320" s="2">
        <v>60</v>
      </c>
      <c r="P320" s="2">
        <f t="shared" si="36"/>
        <v>9.5066523473569028E-3</v>
      </c>
      <c r="Q320" s="2" t="str">
        <f t="shared" si="37"/>
        <v>**</v>
      </c>
      <c r="R320" s="2">
        <f t="shared" si="38"/>
        <v>353.5</v>
      </c>
      <c r="S320" s="2">
        <f t="shared" si="39"/>
        <v>670.25</v>
      </c>
      <c r="T320" s="3">
        <f t="shared" si="40"/>
        <v>0.30940170940170941</v>
      </c>
      <c r="U320" s="2" t="s">
        <v>279</v>
      </c>
      <c r="V320" s="2" t="str">
        <f t="shared" si="44"/>
        <v>BMP</v>
      </c>
      <c r="W320" s="14"/>
      <c r="X320" s="14"/>
      <c r="Y320" s="14"/>
      <c r="Z320" s="14"/>
      <c r="AA320" s="14"/>
      <c r="AB320" s="14"/>
      <c r="AC320" s="14"/>
      <c r="AD320" s="14"/>
      <c r="AE320" s="14"/>
      <c r="AF320" s="14"/>
      <c r="AG320" s="14"/>
      <c r="AH320" s="4">
        <f t="shared" si="41"/>
        <v>1.8960396039603959</v>
      </c>
    </row>
    <row r="321" spans="1:35" ht="27" customHeight="1" x14ac:dyDescent="0.2">
      <c r="A321" s="1">
        <v>530</v>
      </c>
      <c r="B321" s="1">
        <v>847.57173069999999</v>
      </c>
      <c r="C321" s="1">
        <v>8.2945277780000009</v>
      </c>
      <c r="D321" s="1">
        <v>-1</v>
      </c>
      <c r="E321" s="2">
        <v>552</v>
      </c>
      <c r="F321" s="2">
        <v>530</v>
      </c>
      <c r="G321" s="2">
        <v>801</v>
      </c>
      <c r="H321" s="2">
        <v>650</v>
      </c>
      <c r="J321" s="2">
        <v>351</v>
      </c>
      <c r="K321" s="2">
        <v>417</v>
      </c>
      <c r="L321" s="2">
        <v>701</v>
      </c>
      <c r="M321" s="2">
        <v>597</v>
      </c>
      <c r="O321" s="2">
        <v>11</v>
      </c>
      <c r="P321" s="2">
        <f t="shared" si="36"/>
        <v>0.29639043168790902</v>
      </c>
      <c r="Q321" s="2" t="str">
        <f t="shared" si="37"/>
        <v>-</v>
      </c>
      <c r="R321" s="2">
        <f t="shared" si="38"/>
        <v>633.25</v>
      </c>
      <c r="S321" s="2">
        <f t="shared" si="39"/>
        <v>516.5</v>
      </c>
      <c r="T321" s="3">
        <f t="shared" si="40"/>
        <v>-0.10154381387258099</v>
      </c>
      <c r="U321" s="2" t="s">
        <v>280</v>
      </c>
      <c r="V321" s="2" t="str">
        <f t="shared" si="44"/>
        <v>PI[e]</v>
      </c>
      <c r="W321" s="14"/>
      <c r="X321" s="14"/>
      <c r="Y321" s="14"/>
      <c r="Z321" s="14"/>
      <c r="AA321" s="14"/>
      <c r="AB321" s="14"/>
      <c r="AC321" s="14"/>
      <c r="AD321" s="14"/>
      <c r="AE321" s="14"/>
      <c r="AF321" s="14"/>
      <c r="AG321" s="14"/>
      <c r="AH321" s="4">
        <f t="shared" si="41"/>
        <v>0.81563363600473748</v>
      </c>
    </row>
    <row r="322" spans="1:35" ht="27" customHeight="1" x14ac:dyDescent="0.2">
      <c r="A322" s="1">
        <v>532</v>
      </c>
      <c r="B322" s="1">
        <v>725.53390760000002</v>
      </c>
      <c r="C322" s="1">
        <v>10.38570208</v>
      </c>
      <c r="D322" s="1">
        <v>-2</v>
      </c>
      <c r="E322" s="2">
        <v>412</v>
      </c>
      <c r="F322" s="2">
        <v>349</v>
      </c>
      <c r="G322" s="2">
        <v>344</v>
      </c>
      <c r="H322" s="2">
        <v>416</v>
      </c>
      <c r="J322" s="2">
        <v>344</v>
      </c>
      <c r="K322" s="2">
        <v>446</v>
      </c>
      <c r="L322" s="2">
        <v>700</v>
      </c>
      <c r="M322" s="2">
        <v>507</v>
      </c>
      <c r="O322" s="2">
        <v>21</v>
      </c>
      <c r="P322" s="2">
        <f t="shared" si="36"/>
        <v>0.21101971340172895</v>
      </c>
      <c r="Q322" s="2" t="str">
        <f t="shared" si="37"/>
        <v>-</v>
      </c>
      <c r="R322" s="2">
        <f t="shared" si="38"/>
        <v>380.25</v>
      </c>
      <c r="S322" s="2">
        <f t="shared" si="39"/>
        <v>499.25</v>
      </c>
      <c r="T322" s="3">
        <f t="shared" si="40"/>
        <v>0.13530415008527572</v>
      </c>
      <c r="U322" s="2" t="s">
        <v>494</v>
      </c>
      <c r="V322" s="2" t="s">
        <v>467</v>
      </c>
      <c r="W322" s="14"/>
      <c r="X322" s="14"/>
      <c r="Y322" s="14"/>
      <c r="Z322" s="14"/>
      <c r="AA322" s="14"/>
      <c r="AB322" s="14"/>
      <c r="AC322" s="14"/>
      <c r="AD322" s="14"/>
      <c r="AE322" s="14"/>
      <c r="AF322" s="14"/>
      <c r="AG322" s="14"/>
      <c r="AH322" s="4">
        <f t="shared" si="41"/>
        <v>1.3129520052596975</v>
      </c>
    </row>
    <row r="323" spans="1:35" ht="27" customHeight="1" x14ac:dyDescent="0.2">
      <c r="A323" s="1">
        <v>533</v>
      </c>
      <c r="B323" s="1">
        <v>619.43380630000001</v>
      </c>
      <c r="C323" s="1">
        <v>7.7247479170000002</v>
      </c>
      <c r="D323" s="1">
        <v>-1</v>
      </c>
      <c r="E323" s="2">
        <v>553</v>
      </c>
      <c r="F323" s="2">
        <v>591</v>
      </c>
      <c r="G323" s="2">
        <v>369</v>
      </c>
      <c r="H323" s="2">
        <v>563</v>
      </c>
      <c r="J323" s="2">
        <v>265</v>
      </c>
      <c r="K323" s="2">
        <v>356</v>
      </c>
      <c r="L323" s="2">
        <v>698</v>
      </c>
      <c r="M323" s="2">
        <v>531</v>
      </c>
      <c r="O323" s="2">
        <v>11</v>
      </c>
      <c r="P323" s="2">
        <f t="shared" si="36"/>
        <v>0.62688607451473044</v>
      </c>
      <c r="Q323" s="2" t="str">
        <f t="shared" si="37"/>
        <v>-</v>
      </c>
      <c r="R323" s="2">
        <f t="shared" si="38"/>
        <v>519</v>
      </c>
      <c r="S323" s="2">
        <f t="shared" si="39"/>
        <v>462.5</v>
      </c>
      <c r="T323" s="3">
        <f t="shared" si="40"/>
        <v>-5.7564951604686707E-2</v>
      </c>
      <c r="U323" s="2" t="s">
        <v>281</v>
      </c>
      <c r="V323" s="2" t="str">
        <f>IF(ISERROR(FIND(":M",U323)),IFERROR(LEFT(U323,FIND("(",U323)-1),IF(LEN(U323)&gt;0,"その他","")),"付加体")</f>
        <v>PA</v>
      </c>
      <c r="W323" s="14"/>
      <c r="X323" s="14"/>
      <c r="Y323" s="14"/>
      <c r="Z323" s="14"/>
      <c r="AA323" s="14"/>
      <c r="AB323" s="14"/>
      <c r="AC323" s="14"/>
      <c r="AD323" s="14"/>
      <c r="AE323" s="14"/>
      <c r="AF323" s="14"/>
      <c r="AG323" s="14"/>
      <c r="AH323" s="4">
        <f t="shared" si="41"/>
        <v>0.89113680154142583</v>
      </c>
    </row>
    <row r="324" spans="1:35" ht="27" customHeight="1" x14ac:dyDescent="0.2">
      <c r="A324" s="1">
        <v>535</v>
      </c>
      <c r="B324" s="1">
        <v>665.53520960000003</v>
      </c>
      <c r="C324" s="1">
        <v>10.71189524</v>
      </c>
      <c r="D324" s="1">
        <v>-1</v>
      </c>
      <c r="E324" s="2">
        <v>382</v>
      </c>
      <c r="F324" s="2">
        <v>375</v>
      </c>
      <c r="G324" s="2">
        <v>385</v>
      </c>
      <c r="H324" s="2">
        <v>460</v>
      </c>
      <c r="J324" s="2">
        <v>308</v>
      </c>
      <c r="K324" s="2">
        <v>404</v>
      </c>
      <c r="L324" s="2">
        <v>692</v>
      </c>
      <c r="M324" s="2">
        <v>525</v>
      </c>
      <c r="O324" s="2">
        <v>21</v>
      </c>
      <c r="P324" s="2">
        <f t="shared" ref="P324:P387" si="45">TTEST(E324:H324,J324:M324,2,3)</f>
        <v>0.40130664770619506</v>
      </c>
      <c r="Q324" s="2" t="str">
        <f t="shared" ref="Q324:Q387" si="46">IF(P324&lt;0.001,"***",IF(P324&lt;0.01,"**",IF(P324&lt;0.05,"*","-")))</f>
        <v>-</v>
      </c>
      <c r="R324" s="2">
        <f t="shared" ref="R324:R387" si="47">AVERAGE(E324:H324)</f>
        <v>400.5</v>
      </c>
      <c r="S324" s="2">
        <f t="shared" ref="S324:S387" si="48">AVERAGE(J324:M324)</f>
        <v>482.25</v>
      </c>
      <c r="T324" s="3">
        <f t="shared" ref="T324:T387" si="49">(S324-R324)/SUM(R324:S324)</f>
        <v>9.260832625318606E-2</v>
      </c>
      <c r="U324" s="2" t="s">
        <v>495</v>
      </c>
      <c r="V324" s="2" t="s">
        <v>467</v>
      </c>
      <c r="W324" s="14"/>
      <c r="X324" s="14"/>
      <c r="Y324" s="14"/>
      <c r="Z324" s="14"/>
      <c r="AA324" s="14"/>
      <c r="AB324" s="14"/>
      <c r="AC324" s="14"/>
      <c r="AD324" s="14"/>
      <c r="AE324" s="14"/>
      <c r="AF324" s="14"/>
      <c r="AG324" s="14"/>
      <c r="AH324" s="4">
        <f t="shared" ref="AH324:AH386" si="50">S324/R324</f>
        <v>1.2041198501872659</v>
      </c>
      <c r="AI324" s="2" t="s">
        <v>703</v>
      </c>
    </row>
    <row r="325" spans="1:35" ht="27" customHeight="1" x14ac:dyDescent="0.2">
      <c r="A325" s="1">
        <v>536</v>
      </c>
      <c r="B325" s="1">
        <v>956.73225530000002</v>
      </c>
      <c r="C325" s="1">
        <v>12.421158330000001</v>
      </c>
      <c r="D325" s="1">
        <v>-1</v>
      </c>
      <c r="E325" s="2">
        <v>691</v>
      </c>
      <c r="F325" s="2">
        <v>615</v>
      </c>
      <c r="G325" s="2">
        <v>284</v>
      </c>
      <c r="H325" s="2">
        <v>480</v>
      </c>
      <c r="J325" s="2">
        <v>292</v>
      </c>
      <c r="K325" s="2">
        <v>448</v>
      </c>
      <c r="L325" s="2">
        <v>483</v>
      </c>
      <c r="M325" s="2">
        <v>458</v>
      </c>
      <c r="O325" s="2">
        <v>0</v>
      </c>
      <c r="P325" s="2">
        <f t="shared" si="45"/>
        <v>0.37837443703431084</v>
      </c>
      <c r="Q325" s="2" t="str">
        <f t="shared" si="46"/>
        <v>-</v>
      </c>
      <c r="R325" s="2">
        <f t="shared" si="47"/>
        <v>517.5</v>
      </c>
      <c r="S325" s="2">
        <f t="shared" si="48"/>
        <v>420.25</v>
      </c>
      <c r="T325" s="3">
        <f t="shared" si="49"/>
        <v>-0.10370567848573714</v>
      </c>
      <c r="U325" s="2" t="s">
        <v>282</v>
      </c>
      <c r="V325" s="2" t="str">
        <f>IF(ISERROR(FIND(":M",U325)),IFERROR(LEFT(U325,FIND("(",U325)-1),IF(LEN(U325)&gt;0,"その他","")),"付加体")</f>
        <v>PC</v>
      </c>
      <c r="W325" s="14"/>
      <c r="X325" s="14"/>
      <c r="Y325" s="14"/>
      <c r="Z325" s="14"/>
      <c r="AA325" s="14"/>
      <c r="AB325" s="14"/>
      <c r="AC325" s="14"/>
      <c r="AD325" s="14"/>
      <c r="AE325" s="14"/>
      <c r="AF325" s="14"/>
      <c r="AG325" s="14"/>
      <c r="AH325" s="4">
        <f t="shared" si="50"/>
        <v>0.81207729468599033</v>
      </c>
    </row>
    <row r="326" spans="1:35" ht="27" customHeight="1" x14ac:dyDescent="0.2">
      <c r="A326" s="1">
        <v>538</v>
      </c>
      <c r="B326" s="1">
        <v>1401.982661</v>
      </c>
      <c r="C326" s="1">
        <v>14.618352079999999</v>
      </c>
      <c r="D326" s="1">
        <v>-1</v>
      </c>
      <c r="E326" s="2">
        <v>600</v>
      </c>
      <c r="F326" s="2">
        <v>607</v>
      </c>
      <c r="G326" s="2">
        <v>460</v>
      </c>
      <c r="H326" s="2">
        <v>510</v>
      </c>
      <c r="J326" s="2">
        <v>288</v>
      </c>
      <c r="K326" s="2">
        <v>433</v>
      </c>
      <c r="L326" s="2">
        <v>687</v>
      </c>
      <c r="M326" s="2">
        <v>404</v>
      </c>
      <c r="O326" s="2">
        <v>6</v>
      </c>
      <c r="P326" s="2">
        <f t="shared" si="45"/>
        <v>0.37364145633496582</v>
      </c>
      <c r="Q326" s="2" t="str">
        <f t="shared" si="46"/>
        <v>-</v>
      </c>
      <c r="R326" s="2">
        <f t="shared" si="47"/>
        <v>544.25</v>
      </c>
      <c r="S326" s="2">
        <f t="shared" si="48"/>
        <v>453</v>
      </c>
      <c r="T326" s="3">
        <f t="shared" si="49"/>
        <v>-9.1501629481072946E-2</v>
      </c>
      <c r="U326" s="2" t="s">
        <v>439</v>
      </c>
      <c r="V326" s="2" t="str">
        <f>IF(ISERROR(FIND(":M",U326)),IFERROR(LEFT(U326,FIND("(",U326)-1),IF(LEN(U326)&gt;0,"その他","")),"付加体")</f>
        <v>CL</v>
      </c>
      <c r="W326" s="14"/>
      <c r="X326" s="14"/>
      <c r="Y326" s="14"/>
      <c r="Z326" s="14"/>
      <c r="AA326" s="14"/>
      <c r="AB326" s="14"/>
      <c r="AC326" s="14"/>
      <c r="AD326" s="14"/>
      <c r="AE326" s="14"/>
      <c r="AF326" s="14"/>
      <c r="AG326" s="14"/>
      <c r="AH326" s="4">
        <f t="shared" si="50"/>
        <v>0.83233807992650433</v>
      </c>
    </row>
    <row r="327" spans="1:35" ht="27" customHeight="1" x14ac:dyDescent="0.2">
      <c r="A327" s="1">
        <v>548</v>
      </c>
      <c r="B327" s="1">
        <v>784.62222999999994</v>
      </c>
      <c r="C327" s="1">
        <v>12.206962499999999</v>
      </c>
      <c r="D327" s="1">
        <v>-1</v>
      </c>
      <c r="E327" s="2">
        <v>611</v>
      </c>
      <c r="F327" s="2">
        <v>574</v>
      </c>
      <c r="G327" s="2">
        <v>350</v>
      </c>
      <c r="H327" s="2">
        <v>475</v>
      </c>
      <c r="J327" s="2">
        <v>393</v>
      </c>
      <c r="K327" s="2">
        <v>598</v>
      </c>
      <c r="L327" s="2">
        <v>660</v>
      </c>
      <c r="M327" s="2">
        <v>566</v>
      </c>
      <c r="O327" s="2">
        <v>0</v>
      </c>
      <c r="P327" s="2">
        <f t="shared" si="45"/>
        <v>0.54992360348558633</v>
      </c>
      <c r="Q327" s="2" t="str">
        <f t="shared" si="46"/>
        <v>-</v>
      </c>
      <c r="R327" s="2">
        <f t="shared" si="47"/>
        <v>502.5</v>
      </c>
      <c r="S327" s="2">
        <f t="shared" si="48"/>
        <v>554.25</v>
      </c>
      <c r="T327" s="3">
        <f t="shared" si="49"/>
        <v>4.8970901348474094E-2</v>
      </c>
      <c r="U327" s="2" t="s">
        <v>283</v>
      </c>
      <c r="V327" s="2" t="str">
        <f>IF(ISERROR(FIND(":M",U327)),IFERROR(LEFT(U327,FIND("(",U327)-1),IF(LEN(U327)&gt;0,"その他","")),"付加体")</f>
        <v>PE[p]</v>
      </c>
      <c r="W327" s="14"/>
      <c r="X327" s="14"/>
      <c r="Y327" s="14"/>
      <c r="Z327" s="14"/>
      <c r="AA327" s="14"/>
      <c r="AB327" s="14"/>
      <c r="AC327" s="14"/>
      <c r="AD327" s="14"/>
      <c r="AE327" s="14"/>
      <c r="AF327" s="14"/>
      <c r="AG327" s="14"/>
      <c r="AH327" s="4">
        <f t="shared" si="50"/>
        <v>1.1029850746268657</v>
      </c>
    </row>
    <row r="328" spans="1:35" ht="27" customHeight="1" x14ac:dyDescent="0.2">
      <c r="A328" s="1">
        <v>550</v>
      </c>
      <c r="B328" s="1">
        <v>645.44921480000005</v>
      </c>
      <c r="C328" s="1">
        <v>7.813864583</v>
      </c>
      <c r="D328" s="1">
        <v>-1</v>
      </c>
      <c r="E328" s="2">
        <v>550</v>
      </c>
      <c r="F328" s="2">
        <v>593</v>
      </c>
      <c r="G328" s="2">
        <v>486</v>
      </c>
      <c r="H328" s="2">
        <v>572</v>
      </c>
      <c r="J328" s="2">
        <v>331</v>
      </c>
      <c r="K328" s="2">
        <v>359</v>
      </c>
      <c r="L328" s="2">
        <v>657</v>
      </c>
      <c r="M328" s="2">
        <v>476</v>
      </c>
      <c r="O328" s="2">
        <v>11</v>
      </c>
      <c r="P328" s="2">
        <f t="shared" si="45"/>
        <v>0.29743294242670493</v>
      </c>
      <c r="Q328" s="2" t="str">
        <f t="shared" si="46"/>
        <v>-</v>
      </c>
      <c r="R328" s="2">
        <f t="shared" si="47"/>
        <v>550.25</v>
      </c>
      <c r="S328" s="2">
        <f t="shared" si="48"/>
        <v>455.75</v>
      </c>
      <c r="T328" s="3">
        <f t="shared" si="49"/>
        <v>-9.3936381709741557E-2</v>
      </c>
      <c r="U328" s="2" t="s">
        <v>284</v>
      </c>
      <c r="V328" s="2" t="str">
        <f>IF(ISERROR(FIND(":M",U328)),IFERROR(LEFT(U328,FIND("(",U328)-1),IF(LEN(U328)&gt;0,"その他","")),"付加体")</f>
        <v>PA</v>
      </c>
      <c r="W328" s="14"/>
      <c r="X328" s="14"/>
      <c r="Y328" s="14"/>
      <c r="Z328" s="14"/>
      <c r="AA328" s="14"/>
      <c r="AB328" s="14"/>
      <c r="AC328" s="14"/>
      <c r="AD328" s="14"/>
      <c r="AE328" s="14"/>
      <c r="AF328" s="14"/>
      <c r="AG328" s="14"/>
      <c r="AH328" s="4">
        <f t="shared" si="50"/>
        <v>0.82825988187187638</v>
      </c>
      <c r="AI328" s="2" t="s">
        <v>685</v>
      </c>
    </row>
    <row r="329" spans="1:35" ht="27" customHeight="1" x14ac:dyDescent="0.2">
      <c r="A329" s="1">
        <v>551</v>
      </c>
      <c r="B329" s="1">
        <v>795.51654110000004</v>
      </c>
      <c r="C329" s="1">
        <v>7.6038583329999998</v>
      </c>
      <c r="D329" s="1">
        <v>-1</v>
      </c>
      <c r="E329" s="2">
        <v>174</v>
      </c>
      <c r="F329" s="2">
        <v>163</v>
      </c>
      <c r="G329" s="2">
        <v>294</v>
      </c>
      <c r="H329" s="2">
        <v>358</v>
      </c>
      <c r="J329" s="2">
        <v>281</v>
      </c>
      <c r="K329" s="2">
        <v>358</v>
      </c>
      <c r="L329" s="2">
        <v>656</v>
      </c>
      <c r="M329" s="2">
        <v>476</v>
      </c>
      <c r="O329" s="2">
        <v>16</v>
      </c>
      <c r="P329" s="2">
        <f t="shared" si="45"/>
        <v>9.5173243276715877E-2</v>
      </c>
      <c r="Q329" s="2" t="str">
        <f t="shared" si="46"/>
        <v>-</v>
      </c>
      <c r="R329" s="2">
        <f t="shared" si="47"/>
        <v>247.25</v>
      </c>
      <c r="S329" s="2">
        <f t="shared" si="48"/>
        <v>442.75</v>
      </c>
      <c r="T329" s="3">
        <f t="shared" si="49"/>
        <v>0.28333333333333333</v>
      </c>
      <c r="U329" s="2" t="s">
        <v>704</v>
      </c>
      <c r="V329" s="2" t="str">
        <f>IF(ISERROR(FIND(":M",U329)),IFERROR(LEFT(U329,FIND("(",U329)-1),IF(LEN(U329)&gt;0,"その他","")),"付加体")</f>
        <v>PGorBMP{多分BMP}</v>
      </c>
      <c r="W329" s="14"/>
      <c r="X329" s="14"/>
      <c r="Y329" s="14"/>
      <c r="Z329" s="14"/>
      <c r="AA329" s="14"/>
      <c r="AB329" s="14"/>
      <c r="AC329" s="14"/>
      <c r="AD329" s="14"/>
      <c r="AE329" s="14"/>
      <c r="AF329" s="14"/>
      <c r="AG329" s="14"/>
      <c r="AH329" s="4">
        <f t="shared" si="50"/>
        <v>1.7906976744186047</v>
      </c>
    </row>
    <row r="330" spans="1:35" ht="27" customHeight="1" x14ac:dyDescent="0.2">
      <c r="A330" s="1">
        <v>553</v>
      </c>
      <c r="B330" s="1">
        <v>693.56831599999998</v>
      </c>
      <c r="C330" s="1">
        <v>11.62163958</v>
      </c>
      <c r="D330" s="1">
        <v>-1</v>
      </c>
      <c r="E330" s="2">
        <v>376</v>
      </c>
      <c r="F330" s="2">
        <v>339</v>
      </c>
      <c r="G330" s="2">
        <v>329</v>
      </c>
      <c r="H330" s="2">
        <v>379</v>
      </c>
      <c r="J330" s="2">
        <v>329</v>
      </c>
      <c r="K330" s="2">
        <v>353</v>
      </c>
      <c r="L330" s="2">
        <v>653</v>
      </c>
      <c r="M330" s="2">
        <v>551</v>
      </c>
      <c r="O330" s="2">
        <v>0</v>
      </c>
      <c r="P330" s="2">
        <f t="shared" si="45"/>
        <v>0.23633715697109345</v>
      </c>
      <c r="Q330" s="2" t="str">
        <f t="shared" si="46"/>
        <v>-</v>
      </c>
      <c r="R330" s="2">
        <f t="shared" si="47"/>
        <v>355.75</v>
      </c>
      <c r="S330" s="2">
        <f t="shared" si="48"/>
        <v>471.5</v>
      </c>
      <c r="T330" s="3">
        <f t="shared" si="49"/>
        <v>0.13992142641281355</v>
      </c>
      <c r="U330" s="2" t="s">
        <v>496</v>
      </c>
      <c r="V330" s="2" t="s">
        <v>467</v>
      </c>
      <c r="W330" s="14"/>
      <c r="X330" s="14"/>
      <c r="Y330" s="14"/>
      <c r="Z330" s="14"/>
      <c r="AA330" s="14"/>
      <c r="AB330" s="14"/>
      <c r="AC330" s="14"/>
      <c r="AD330" s="14"/>
      <c r="AE330" s="14"/>
      <c r="AF330" s="14"/>
      <c r="AG330" s="14"/>
      <c r="AH330" s="4">
        <f t="shared" si="50"/>
        <v>1.3253689388615602</v>
      </c>
      <c r="AI330" s="2" t="s">
        <v>705</v>
      </c>
    </row>
    <row r="331" spans="1:35" ht="27" customHeight="1" x14ac:dyDescent="0.2">
      <c r="A331" s="1">
        <v>559</v>
      </c>
      <c r="B331" s="1">
        <v>509.2879949</v>
      </c>
      <c r="C331" s="1">
        <v>5.1428041670000004</v>
      </c>
      <c r="D331" s="1">
        <v>-1</v>
      </c>
      <c r="E331" s="2">
        <v>326</v>
      </c>
      <c r="F331" s="2">
        <v>321</v>
      </c>
      <c r="G331" s="2">
        <v>358</v>
      </c>
      <c r="H331" s="2">
        <v>390</v>
      </c>
      <c r="J331" s="2">
        <v>398</v>
      </c>
      <c r="K331" s="2">
        <v>496</v>
      </c>
      <c r="L331" s="2">
        <v>644</v>
      </c>
      <c r="M331" s="2">
        <v>532</v>
      </c>
      <c r="O331" s="2">
        <v>6</v>
      </c>
      <c r="P331" s="2">
        <f t="shared" si="45"/>
        <v>3.9405738232527764E-2</v>
      </c>
      <c r="Q331" s="2" t="str">
        <f t="shared" si="46"/>
        <v>*</v>
      </c>
      <c r="R331" s="2">
        <f t="shared" si="47"/>
        <v>348.75</v>
      </c>
      <c r="S331" s="2">
        <f t="shared" si="48"/>
        <v>517.5</v>
      </c>
      <c r="T331" s="3">
        <f t="shared" si="49"/>
        <v>0.19480519480519481</v>
      </c>
      <c r="U331" s="2" t="s">
        <v>285</v>
      </c>
      <c r="V331" s="2" t="str">
        <f t="shared" ref="V331:V336" si="51">IF(ISERROR(FIND(":M",U331)),IFERROR(LEFT(U331,FIND("(",U331)-1),IF(LEN(U331)&gt;0,"その他","")),"付加体")</f>
        <v>LPG</v>
      </c>
      <c r="W331" s="14"/>
      <c r="X331" s="14"/>
      <c r="Y331" s="14"/>
      <c r="Z331" s="14"/>
      <c r="AA331" s="14"/>
      <c r="AB331" s="14"/>
      <c r="AC331" s="14"/>
      <c r="AD331" s="14"/>
      <c r="AE331" s="14"/>
      <c r="AF331" s="14"/>
      <c r="AG331" s="14"/>
      <c r="AH331" s="4">
        <f t="shared" si="50"/>
        <v>1.4838709677419355</v>
      </c>
    </row>
    <row r="332" spans="1:35" ht="27" customHeight="1" x14ac:dyDescent="0.2">
      <c r="A332" s="1">
        <v>562</v>
      </c>
      <c r="B332" s="1">
        <v>850.98030640000002</v>
      </c>
      <c r="C332" s="1">
        <v>8.6101083329999994</v>
      </c>
      <c r="D332" s="1">
        <v>-2</v>
      </c>
      <c r="E332" s="2">
        <v>542</v>
      </c>
      <c r="F332" s="2">
        <v>481</v>
      </c>
      <c r="G332" s="2">
        <v>327</v>
      </c>
      <c r="H332" s="2">
        <v>386</v>
      </c>
      <c r="J332" s="2">
        <v>638</v>
      </c>
      <c r="K332" s="2">
        <v>568</v>
      </c>
      <c r="L332" s="2">
        <v>565</v>
      </c>
      <c r="M332" s="2">
        <v>595</v>
      </c>
      <c r="O332" s="2">
        <v>0</v>
      </c>
      <c r="P332" s="2">
        <f t="shared" si="45"/>
        <v>3.9892440916441042E-2</v>
      </c>
      <c r="Q332" s="2" t="str">
        <f t="shared" si="46"/>
        <v>*</v>
      </c>
      <c r="R332" s="2">
        <f t="shared" si="47"/>
        <v>434</v>
      </c>
      <c r="S332" s="2">
        <f t="shared" si="48"/>
        <v>591.5</v>
      </c>
      <c r="T332" s="3">
        <f t="shared" si="49"/>
        <v>0.15358361774744028</v>
      </c>
      <c r="U332" s="2" t="s">
        <v>706</v>
      </c>
      <c r="V332" s="2" t="str">
        <f t="shared" si="51"/>
        <v>GM1b@仮[NeuGc]</v>
      </c>
      <c r="W332" s="14"/>
      <c r="X332" s="14"/>
      <c r="Y332" s="14"/>
      <c r="Z332" s="14"/>
      <c r="AA332" s="14"/>
      <c r="AB332" s="14"/>
      <c r="AC332" s="14"/>
      <c r="AD332" s="14"/>
      <c r="AE332" s="14"/>
      <c r="AF332" s="14"/>
      <c r="AG332" s="14"/>
      <c r="AH332" s="4">
        <f t="shared" si="50"/>
        <v>1.3629032258064515</v>
      </c>
    </row>
    <row r="333" spans="1:35" ht="27" customHeight="1" x14ac:dyDescent="0.2">
      <c r="A333" s="1">
        <v>563</v>
      </c>
      <c r="B333" s="1">
        <v>610.54082249999999</v>
      </c>
      <c r="C333" s="1">
        <v>9.6600625000000004</v>
      </c>
      <c r="D333" s="1">
        <v>-1</v>
      </c>
      <c r="E333" s="2">
        <v>188</v>
      </c>
      <c r="F333" s="2">
        <v>161</v>
      </c>
      <c r="G333" s="2">
        <v>162</v>
      </c>
      <c r="H333" s="2">
        <v>149</v>
      </c>
      <c r="J333" s="2">
        <v>348</v>
      </c>
      <c r="K333" s="2">
        <v>572</v>
      </c>
      <c r="L333" s="2">
        <v>638</v>
      </c>
      <c r="M333" s="2">
        <v>496</v>
      </c>
      <c r="O333" s="2">
        <v>0</v>
      </c>
      <c r="P333" s="2">
        <f t="shared" si="45"/>
        <v>1.056738971736816E-2</v>
      </c>
      <c r="Q333" s="2" t="str">
        <f t="shared" si="46"/>
        <v>*</v>
      </c>
      <c r="R333" s="2">
        <f t="shared" si="47"/>
        <v>165</v>
      </c>
      <c r="S333" s="2">
        <f t="shared" si="48"/>
        <v>513.5</v>
      </c>
      <c r="T333" s="3">
        <f t="shared" si="49"/>
        <v>0.51363301400147388</v>
      </c>
      <c r="U333" s="2" t="s">
        <v>286</v>
      </c>
      <c r="V333" s="2" t="str">
        <f t="shared" si="51"/>
        <v>Cer</v>
      </c>
      <c r="W333" s="14"/>
      <c r="X333" s="14"/>
      <c r="Y333" s="14"/>
      <c r="Z333" s="14"/>
      <c r="AA333" s="14"/>
      <c r="AB333" s="14"/>
      <c r="AC333" s="14"/>
      <c r="AD333" s="14"/>
      <c r="AE333" s="14"/>
      <c r="AF333" s="14"/>
      <c r="AG333" s="14"/>
      <c r="AH333" s="4">
        <f t="shared" si="50"/>
        <v>3.1121212121212123</v>
      </c>
    </row>
    <row r="334" spans="1:35" ht="27" customHeight="1" x14ac:dyDescent="0.2">
      <c r="A334" s="1">
        <v>564</v>
      </c>
      <c r="B334" s="1">
        <v>1478.0153089999999</v>
      </c>
      <c r="C334" s="1">
        <v>14.696429999999999</v>
      </c>
      <c r="D334" s="1">
        <v>-1</v>
      </c>
      <c r="E334" s="2">
        <v>346</v>
      </c>
      <c r="F334" s="2">
        <v>322</v>
      </c>
      <c r="G334" s="2">
        <v>289</v>
      </c>
      <c r="H334" s="2">
        <v>280</v>
      </c>
      <c r="J334" s="2">
        <v>362</v>
      </c>
      <c r="K334" s="2">
        <v>417</v>
      </c>
      <c r="L334" s="2">
        <v>634</v>
      </c>
      <c r="M334" s="2">
        <v>444</v>
      </c>
      <c r="O334" s="2">
        <v>0</v>
      </c>
      <c r="P334" s="2">
        <f t="shared" si="45"/>
        <v>7.4979205939717325E-2</v>
      </c>
      <c r="Q334" s="2" t="str">
        <f t="shared" si="46"/>
        <v>-</v>
      </c>
      <c r="R334" s="2">
        <f t="shared" si="47"/>
        <v>309.25</v>
      </c>
      <c r="S334" s="2">
        <f t="shared" si="48"/>
        <v>464.25</v>
      </c>
      <c r="T334" s="3">
        <f t="shared" si="49"/>
        <v>0.20038784744667099</v>
      </c>
      <c r="U334" s="2" t="s">
        <v>440</v>
      </c>
      <c r="V334" s="2" t="str">
        <f t="shared" si="51"/>
        <v>CL</v>
      </c>
      <c r="W334" s="14"/>
      <c r="X334" s="14"/>
      <c r="Y334" s="14"/>
      <c r="Z334" s="14"/>
      <c r="AA334" s="14"/>
      <c r="AB334" s="14"/>
      <c r="AC334" s="14"/>
      <c r="AD334" s="14"/>
      <c r="AE334" s="14"/>
      <c r="AF334" s="14"/>
      <c r="AG334" s="14"/>
      <c r="AH334" s="4">
        <f t="shared" si="50"/>
        <v>1.5012126111560227</v>
      </c>
    </row>
    <row r="335" spans="1:35" ht="27" customHeight="1" x14ac:dyDescent="0.2">
      <c r="A335" s="1">
        <v>565</v>
      </c>
      <c r="B335" s="1">
        <v>912.97771699999998</v>
      </c>
      <c r="C335" s="1">
        <v>7.1220444440000001</v>
      </c>
      <c r="D335" s="1">
        <v>-2</v>
      </c>
      <c r="E335" s="2">
        <v>182</v>
      </c>
      <c r="F335" s="2">
        <v>180</v>
      </c>
      <c r="G335" s="2">
        <v>159</v>
      </c>
      <c r="H335" s="2">
        <v>191</v>
      </c>
      <c r="J335" s="2">
        <v>401</v>
      </c>
      <c r="K335" s="2">
        <v>532</v>
      </c>
      <c r="L335" s="2">
        <v>536</v>
      </c>
      <c r="M335" s="2">
        <v>630</v>
      </c>
      <c r="O335" s="2">
        <v>11</v>
      </c>
      <c r="P335" s="2">
        <f t="shared" si="45"/>
        <v>4.6340087856987251E-3</v>
      </c>
      <c r="Q335" s="2" t="str">
        <f t="shared" si="46"/>
        <v>**</v>
      </c>
      <c r="R335" s="2">
        <f t="shared" si="47"/>
        <v>178</v>
      </c>
      <c r="S335" s="2">
        <f t="shared" si="48"/>
        <v>524.75</v>
      </c>
      <c r="T335" s="3">
        <f t="shared" si="49"/>
        <v>0.49341871220206335</v>
      </c>
      <c r="U335" s="2" t="s">
        <v>287</v>
      </c>
      <c r="V335" s="2" t="str">
        <f t="shared" si="51"/>
        <v>GD1[NeuGc]</v>
      </c>
      <c r="W335" s="14"/>
      <c r="X335" s="14"/>
      <c r="Y335" s="14"/>
      <c r="Z335" s="14"/>
      <c r="AA335" s="14"/>
      <c r="AB335" s="14"/>
      <c r="AC335" s="14"/>
      <c r="AD335" s="14"/>
      <c r="AE335" s="14"/>
      <c r="AF335" s="14"/>
      <c r="AG335" s="14"/>
      <c r="AH335" s="4">
        <f t="shared" si="50"/>
        <v>2.9480337078651684</v>
      </c>
    </row>
    <row r="336" spans="1:35" ht="27" customHeight="1" x14ac:dyDescent="0.2">
      <c r="A336" s="1">
        <v>566</v>
      </c>
      <c r="B336" s="1">
        <v>788.93806640000003</v>
      </c>
      <c r="C336" s="1">
        <v>7.4774541670000003</v>
      </c>
      <c r="D336" s="1">
        <v>-2</v>
      </c>
      <c r="E336" s="2">
        <v>206</v>
      </c>
      <c r="F336" s="2">
        <v>213</v>
      </c>
      <c r="G336" s="2">
        <v>226</v>
      </c>
      <c r="H336" s="2">
        <v>254</v>
      </c>
      <c r="J336" s="2">
        <v>354</v>
      </c>
      <c r="K336" s="2">
        <v>629</v>
      </c>
      <c r="L336" s="2">
        <v>610</v>
      </c>
      <c r="M336" s="2">
        <v>725</v>
      </c>
      <c r="O336" s="2">
        <v>6</v>
      </c>
      <c r="P336" s="2">
        <f t="shared" si="45"/>
        <v>1.9776389861212759E-2</v>
      </c>
      <c r="Q336" s="2" t="str">
        <f t="shared" si="46"/>
        <v>*</v>
      </c>
      <c r="R336" s="2">
        <f t="shared" si="47"/>
        <v>224.75</v>
      </c>
      <c r="S336" s="2">
        <f t="shared" si="48"/>
        <v>579.5</v>
      </c>
      <c r="T336" s="3">
        <f t="shared" si="49"/>
        <v>0.44109418713086729</v>
      </c>
      <c r="U336" s="2" t="s">
        <v>707</v>
      </c>
      <c r="V336" s="2" t="str">
        <f t="shared" si="51"/>
        <v>GM1b@仮</v>
      </c>
      <c r="W336" s="14"/>
      <c r="X336" s="14"/>
      <c r="Y336" s="14"/>
      <c r="Z336" s="14"/>
      <c r="AA336" s="14"/>
      <c r="AB336" s="14"/>
      <c r="AC336" s="14"/>
      <c r="AD336" s="14"/>
      <c r="AE336" s="14"/>
      <c r="AF336" s="14"/>
      <c r="AG336" s="14"/>
      <c r="AH336" s="4">
        <f t="shared" si="50"/>
        <v>2.578420467185762</v>
      </c>
    </row>
    <row r="337" spans="1:35" ht="27" customHeight="1" x14ac:dyDescent="0.2">
      <c r="A337" s="1">
        <v>569</v>
      </c>
      <c r="B337" s="1">
        <v>723.65114489999996</v>
      </c>
      <c r="C337" s="1">
        <v>14.821626670000001</v>
      </c>
      <c r="D337" s="1">
        <v>-1</v>
      </c>
      <c r="E337" s="2">
        <v>228</v>
      </c>
      <c r="F337" s="2">
        <v>251</v>
      </c>
      <c r="G337" s="2">
        <v>256</v>
      </c>
      <c r="H337" s="2">
        <v>334</v>
      </c>
      <c r="J337" s="2">
        <v>202</v>
      </c>
      <c r="K337" s="2">
        <v>210</v>
      </c>
      <c r="L337" s="2">
        <v>627</v>
      </c>
      <c r="M337" s="2">
        <v>354</v>
      </c>
      <c r="O337" s="2">
        <v>0</v>
      </c>
      <c r="P337" s="2">
        <f t="shared" si="45"/>
        <v>0.47957964892505756</v>
      </c>
      <c r="Q337" s="2" t="str">
        <f t="shared" si="46"/>
        <v>-</v>
      </c>
      <c r="R337" s="2">
        <f t="shared" si="47"/>
        <v>267.25</v>
      </c>
      <c r="S337" s="2">
        <f t="shared" si="48"/>
        <v>348.25</v>
      </c>
      <c r="T337" s="3">
        <f t="shared" si="49"/>
        <v>0.13160032493907392</v>
      </c>
      <c r="U337" s="2" t="s">
        <v>497</v>
      </c>
      <c r="V337" s="2" t="s">
        <v>471</v>
      </c>
      <c r="W337" s="14"/>
      <c r="X337" s="14"/>
      <c r="Y337" s="14"/>
      <c r="Z337" s="14"/>
      <c r="AA337" s="14"/>
      <c r="AB337" s="14"/>
      <c r="AC337" s="14"/>
      <c r="AD337" s="14"/>
      <c r="AE337" s="14"/>
      <c r="AF337" s="14"/>
      <c r="AG337" s="14"/>
      <c r="AH337" s="4">
        <f t="shared" si="50"/>
        <v>1.303086997193639</v>
      </c>
      <c r="AI337" s="2" t="s">
        <v>708</v>
      </c>
    </row>
    <row r="338" spans="1:35" ht="27" customHeight="1" x14ac:dyDescent="0.2">
      <c r="A338" s="1">
        <v>570</v>
      </c>
      <c r="B338" s="1">
        <v>829.97514149999995</v>
      </c>
      <c r="C338" s="1">
        <v>8.6477062500000006</v>
      </c>
      <c r="D338" s="1">
        <v>-2</v>
      </c>
      <c r="E338" s="2">
        <v>263</v>
      </c>
      <c r="F338" s="2">
        <v>224</v>
      </c>
      <c r="G338" s="2">
        <v>281</v>
      </c>
      <c r="H338" s="2">
        <v>270</v>
      </c>
      <c r="J338" s="2">
        <v>383</v>
      </c>
      <c r="K338" s="2">
        <v>434</v>
      </c>
      <c r="L338" s="2">
        <v>627</v>
      </c>
      <c r="M338" s="2">
        <v>461</v>
      </c>
      <c r="O338" s="2">
        <v>0</v>
      </c>
      <c r="P338" s="2">
        <f t="shared" si="45"/>
        <v>2.3057014495312382E-2</v>
      </c>
      <c r="Q338" s="2" t="str">
        <f t="shared" si="46"/>
        <v>*</v>
      </c>
      <c r="R338" s="2">
        <f t="shared" si="47"/>
        <v>259.5</v>
      </c>
      <c r="S338" s="2">
        <f t="shared" si="48"/>
        <v>476.25</v>
      </c>
      <c r="T338" s="3">
        <f t="shared" si="49"/>
        <v>0.29459734964322121</v>
      </c>
      <c r="U338" s="2" t="s">
        <v>709</v>
      </c>
      <c r="V338" s="2" t="str">
        <f>IF(ISERROR(FIND(":M",U338)),IFERROR(LEFT(U338,FIND("(",U338)-1),IF(LEN(U338)&gt;0,"その他","")),"付加体")</f>
        <v>GM1b@仮</v>
      </c>
      <c r="W338" s="14"/>
      <c r="X338" s="14"/>
      <c r="Y338" s="14"/>
      <c r="Z338" s="14"/>
      <c r="AA338" s="14"/>
      <c r="AB338" s="14"/>
      <c r="AC338" s="14"/>
      <c r="AD338" s="14"/>
      <c r="AE338" s="14"/>
      <c r="AF338" s="14"/>
      <c r="AG338" s="14"/>
      <c r="AH338" s="4">
        <f t="shared" si="50"/>
        <v>1.8352601156069364</v>
      </c>
    </row>
    <row r="339" spans="1:35" ht="27" customHeight="1" x14ac:dyDescent="0.2">
      <c r="A339" s="1">
        <v>572</v>
      </c>
      <c r="B339" s="1">
        <v>786.60828939999999</v>
      </c>
      <c r="C339" s="1">
        <v>9.2129958330000008</v>
      </c>
      <c r="D339" s="1">
        <v>-1</v>
      </c>
      <c r="E339" s="2">
        <v>300</v>
      </c>
      <c r="F339" s="2">
        <v>308</v>
      </c>
      <c r="G339" s="2">
        <v>413</v>
      </c>
      <c r="H339" s="2">
        <v>377</v>
      </c>
      <c r="J339" s="2">
        <v>535</v>
      </c>
      <c r="K339" s="2">
        <v>623</v>
      </c>
      <c r="L339" s="2">
        <v>882</v>
      </c>
      <c r="M339" s="2">
        <v>636</v>
      </c>
      <c r="O339" s="2">
        <v>11</v>
      </c>
      <c r="P339" s="2">
        <f t="shared" si="45"/>
        <v>1.74980150220123E-2</v>
      </c>
      <c r="Q339" s="2" t="str">
        <f t="shared" si="46"/>
        <v>*</v>
      </c>
      <c r="R339" s="2">
        <f t="shared" si="47"/>
        <v>349.5</v>
      </c>
      <c r="S339" s="2">
        <f t="shared" si="48"/>
        <v>669</v>
      </c>
      <c r="T339" s="3">
        <f t="shared" si="49"/>
        <v>0.31369661266568483</v>
      </c>
      <c r="U339" s="2" t="s">
        <v>288</v>
      </c>
      <c r="V339" s="2" t="str">
        <f>IF(ISERROR(FIND(":M",U339)),IFERROR(LEFT(U339,FIND("(",U339)-1),IF(LEN(U339)&gt;0,"その他","")),"付加体")</f>
        <v>G1Cer</v>
      </c>
      <c r="W339" s="14"/>
      <c r="X339" s="14"/>
      <c r="Y339" s="14"/>
      <c r="Z339" s="14"/>
      <c r="AA339" s="14"/>
      <c r="AB339" s="14"/>
      <c r="AC339" s="14"/>
      <c r="AD339" s="14"/>
      <c r="AE339" s="14"/>
      <c r="AF339" s="14"/>
      <c r="AG339" s="14"/>
      <c r="AH339" s="4">
        <f t="shared" si="50"/>
        <v>1.9141630901287554</v>
      </c>
    </row>
    <row r="340" spans="1:35" ht="27" customHeight="1" x14ac:dyDescent="0.2">
      <c r="A340" s="1">
        <v>576</v>
      </c>
      <c r="B340" s="1">
        <v>736.52748399999996</v>
      </c>
      <c r="C340" s="1">
        <v>9.4860527779999995</v>
      </c>
      <c r="D340" s="1">
        <v>-1</v>
      </c>
      <c r="E340" s="2">
        <v>419</v>
      </c>
      <c r="F340" s="2">
        <v>476</v>
      </c>
      <c r="G340" s="2">
        <v>343</v>
      </c>
      <c r="H340" s="2">
        <v>390</v>
      </c>
      <c r="J340" s="2">
        <v>518</v>
      </c>
      <c r="K340" s="2">
        <v>566</v>
      </c>
      <c r="L340" s="2">
        <v>612</v>
      </c>
      <c r="M340" s="2">
        <v>582</v>
      </c>
      <c r="O340" s="2">
        <v>0</v>
      </c>
      <c r="P340" s="2">
        <f t="shared" si="45"/>
        <v>4.1027508260495487E-3</v>
      </c>
      <c r="Q340" s="2" t="str">
        <f t="shared" si="46"/>
        <v>**</v>
      </c>
      <c r="R340" s="2">
        <f t="shared" si="47"/>
        <v>407</v>
      </c>
      <c r="S340" s="2">
        <f t="shared" si="48"/>
        <v>569.5</v>
      </c>
      <c r="T340" s="3">
        <f t="shared" si="49"/>
        <v>0.16641065028161803</v>
      </c>
      <c r="U340" s="2" t="s">
        <v>289</v>
      </c>
      <c r="V340" s="2" t="str">
        <f>IF(ISERROR(FIND(":M",U340)),IFERROR(LEFT(U340,FIND("(",U340)-1),IF(LEN(U340)&gt;0,"その他","")),"付加体")</f>
        <v>PE[p]</v>
      </c>
      <c r="W340" s="14"/>
      <c r="X340" s="14"/>
      <c r="Y340" s="14"/>
      <c r="Z340" s="14"/>
      <c r="AA340" s="14"/>
      <c r="AB340" s="14"/>
      <c r="AC340" s="14"/>
      <c r="AD340" s="14"/>
      <c r="AE340" s="14"/>
      <c r="AF340" s="14"/>
      <c r="AG340" s="14"/>
      <c r="AH340" s="4">
        <f t="shared" si="50"/>
        <v>1.3992628992628993</v>
      </c>
    </row>
    <row r="341" spans="1:35" ht="27" customHeight="1" x14ac:dyDescent="0.2">
      <c r="A341" s="1">
        <v>581</v>
      </c>
      <c r="B341" s="1">
        <v>735.61357859999998</v>
      </c>
      <c r="C341" s="1">
        <v>13.0646375</v>
      </c>
      <c r="D341" s="1">
        <v>-1</v>
      </c>
      <c r="E341" s="2">
        <v>532</v>
      </c>
      <c r="F341" s="2">
        <v>556</v>
      </c>
      <c r="G341" s="2">
        <v>398</v>
      </c>
      <c r="H341" s="2">
        <v>593</v>
      </c>
      <c r="J341" s="2">
        <v>304</v>
      </c>
      <c r="K341" s="2">
        <v>394</v>
      </c>
      <c r="L341" s="2">
        <v>606</v>
      </c>
      <c r="M341" s="2">
        <v>542</v>
      </c>
      <c r="O341" s="2">
        <v>0</v>
      </c>
      <c r="P341" s="2">
        <f t="shared" si="45"/>
        <v>0.50333827213995308</v>
      </c>
      <c r="Q341" s="2" t="str">
        <f t="shared" si="46"/>
        <v>-</v>
      </c>
      <c r="R341" s="2">
        <f t="shared" si="47"/>
        <v>519.75</v>
      </c>
      <c r="S341" s="2">
        <f t="shared" si="48"/>
        <v>461.5</v>
      </c>
      <c r="T341" s="3">
        <f t="shared" si="49"/>
        <v>-5.9363057324840762E-2</v>
      </c>
      <c r="U341" s="2" t="s">
        <v>498</v>
      </c>
      <c r="V341" s="2" t="s">
        <v>467</v>
      </c>
      <c r="W341" s="14"/>
      <c r="X341" s="14"/>
      <c r="Y341" s="14"/>
      <c r="Z341" s="14"/>
      <c r="AA341" s="14"/>
      <c r="AB341" s="14"/>
      <c r="AC341" s="14"/>
      <c r="AD341" s="14"/>
      <c r="AE341" s="14"/>
      <c r="AF341" s="14"/>
      <c r="AG341" s="14"/>
      <c r="AH341" s="4">
        <f t="shared" si="50"/>
        <v>0.8879268879268879</v>
      </c>
      <c r="AI341" s="2" t="s">
        <v>676</v>
      </c>
    </row>
    <row r="342" spans="1:35" ht="27" customHeight="1" x14ac:dyDescent="0.2">
      <c r="A342" s="1">
        <v>583</v>
      </c>
      <c r="B342" s="1">
        <v>672.49483759999998</v>
      </c>
      <c r="C342" s="1">
        <v>8.9219452379999993</v>
      </c>
      <c r="D342" s="1">
        <v>-1</v>
      </c>
      <c r="E342" s="2">
        <v>402</v>
      </c>
      <c r="F342" s="2">
        <v>461</v>
      </c>
      <c r="G342" s="2">
        <v>430</v>
      </c>
      <c r="H342" s="2">
        <v>597</v>
      </c>
      <c r="J342" s="2">
        <v>377</v>
      </c>
      <c r="K342" s="2">
        <v>463</v>
      </c>
      <c r="L342" s="2">
        <v>568</v>
      </c>
      <c r="M342" s="2">
        <v>585</v>
      </c>
      <c r="O342" s="2">
        <v>28</v>
      </c>
      <c r="P342" s="2">
        <f t="shared" si="45"/>
        <v>0.70599595079451083</v>
      </c>
      <c r="Q342" s="2" t="str">
        <f t="shared" si="46"/>
        <v>-</v>
      </c>
      <c r="R342" s="2">
        <f t="shared" si="47"/>
        <v>472.5</v>
      </c>
      <c r="S342" s="2">
        <f t="shared" si="48"/>
        <v>498.25</v>
      </c>
      <c r="T342" s="3">
        <f t="shared" si="49"/>
        <v>2.6525882049961369E-2</v>
      </c>
      <c r="U342" s="2" t="s">
        <v>290</v>
      </c>
      <c r="V342" s="2" t="str">
        <f t="shared" ref="V342:V348" si="52">IF(ISERROR(FIND(":M",U342)),IFERROR(LEFT(U342,FIND("(",U342)-1),IF(LEN(U342)&gt;0,"その他","")),"付加体")</f>
        <v>PE[p]</v>
      </c>
      <c r="W342" s="14"/>
      <c r="X342" s="14"/>
      <c r="Y342" s="14"/>
      <c r="Z342" s="14"/>
      <c r="AA342" s="14"/>
      <c r="AB342" s="14"/>
      <c r="AC342" s="14"/>
      <c r="AD342" s="14"/>
      <c r="AE342" s="14"/>
      <c r="AF342" s="14"/>
      <c r="AG342" s="14"/>
      <c r="AH342" s="4">
        <f t="shared" si="50"/>
        <v>1.0544973544973546</v>
      </c>
    </row>
    <row r="343" spans="1:35" ht="27" customHeight="1" x14ac:dyDescent="0.2">
      <c r="A343" s="1">
        <v>584</v>
      </c>
      <c r="B343" s="1">
        <v>734.49749919999999</v>
      </c>
      <c r="C343" s="1">
        <v>7.8984083329999999</v>
      </c>
      <c r="D343" s="1">
        <v>-1</v>
      </c>
      <c r="E343" s="2">
        <v>462</v>
      </c>
      <c r="F343" s="2">
        <v>434</v>
      </c>
      <c r="G343" s="2">
        <v>314</v>
      </c>
      <c r="H343" s="2">
        <v>310</v>
      </c>
      <c r="J343" s="2">
        <v>486</v>
      </c>
      <c r="K343" s="2">
        <v>591</v>
      </c>
      <c r="L343" s="2">
        <v>513</v>
      </c>
      <c r="M343" s="2">
        <v>370</v>
      </c>
      <c r="O343" s="2">
        <v>16</v>
      </c>
      <c r="P343" s="2">
        <f t="shared" si="45"/>
        <v>0.1203158756449173</v>
      </c>
      <c r="Q343" s="2" t="str">
        <f t="shared" si="46"/>
        <v>-</v>
      </c>
      <c r="R343" s="2">
        <f t="shared" si="47"/>
        <v>380</v>
      </c>
      <c r="S343" s="2">
        <f t="shared" si="48"/>
        <v>490</v>
      </c>
      <c r="T343" s="3">
        <f t="shared" si="49"/>
        <v>0.12643678160919541</v>
      </c>
      <c r="U343" s="2" t="s">
        <v>291</v>
      </c>
      <c r="V343" s="2" t="str">
        <f t="shared" si="52"/>
        <v>PS</v>
      </c>
      <c r="W343" s="14"/>
      <c r="X343" s="14"/>
      <c r="Y343" s="14"/>
      <c r="Z343" s="14"/>
      <c r="AA343" s="14"/>
      <c r="AB343" s="14"/>
      <c r="AC343" s="14"/>
      <c r="AD343" s="14"/>
      <c r="AE343" s="14"/>
      <c r="AF343" s="14"/>
      <c r="AG343" s="14"/>
      <c r="AH343" s="4">
        <f t="shared" si="50"/>
        <v>1.2894736842105263</v>
      </c>
      <c r="AI343" s="2" t="s">
        <v>710</v>
      </c>
    </row>
    <row r="344" spans="1:35" ht="27" customHeight="1" x14ac:dyDescent="0.2">
      <c r="A344" s="1">
        <v>587</v>
      </c>
      <c r="B344" s="1">
        <v>981.03316659999996</v>
      </c>
      <c r="C344" s="1">
        <v>8.6187749999999994</v>
      </c>
      <c r="D344" s="1">
        <v>-2</v>
      </c>
      <c r="E344" s="2">
        <v>437</v>
      </c>
      <c r="F344" s="2">
        <v>485</v>
      </c>
      <c r="G344" s="2">
        <v>372</v>
      </c>
      <c r="H344" s="2">
        <v>494</v>
      </c>
      <c r="J344" s="2">
        <v>423</v>
      </c>
      <c r="K344" s="2">
        <v>473</v>
      </c>
      <c r="L344" s="2">
        <v>589</v>
      </c>
      <c r="M344" s="2">
        <v>527</v>
      </c>
      <c r="O344" s="2">
        <v>11</v>
      </c>
      <c r="P344" s="2">
        <f t="shared" si="45"/>
        <v>0.2653017884729798</v>
      </c>
      <c r="Q344" s="2" t="str">
        <f t="shared" si="46"/>
        <v>-</v>
      </c>
      <c r="R344" s="2">
        <f t="shared" si="47"/>
        <v>447</v>
      </c>
      <c r="S344" s="2">
        <f t="shared" si="48"/>
        <v>503</v>
      </c>
      <c r="T344" s="3">
        <f t="shared" si="49"/>
        <v>5.894736842105263E-2</v>
      </c>
      <c r="U344" s="2" t="s">
        <v>292</v>
      </c>
      <c r="V344" s="2" t="str">
        <f t="shared" si="52"/>
        <v>AcGD1</v>
      </c>
      <c r="W344" s="14"/>
      <c r="X344" s="14"/>
      <c r="Y344" s="14"/>
      <c r="Z344" s="14"/>
      <c r="AA344" s="14"/>
      <c r="AB344" s="14"/>
      <c r="AC344" s="14"/>
      <c r="AD344" s="14"/>
      <c r="AE344" s="14"/>
      <c r="AF344" s="14"/>
      <c r="AG344" s="14"/>
      <c r="AH344" s="4">
        <f t="shared" si="50"/>
        <v>1.1252796420581654</v>
      </c>
    </row>
    <row r="345" spans="1:35" ht="27" customHeight="1" x14ac:dyDescent="0.2">
      <c r="A345" s="1">
        <v>592</v>
      </c>
      <c r="B345" s="1">
        <v>1421.950855</v>
      </c>
      <c r="C345" s="1">
        <v>13.221904759999999</v>
      </c>
      <c r="D345" s="1">
        <v>-1</v>
      </c>
      <c r="E345" s="2">
        <v>270</v>
      </c>
      <c r="F345" s="2">
        <v>220</v>
      </c>
      <c r="G345" s="2">
        <v>216</v>
      </c>
      <c r="H345" s="2">
        <v>301</v>
      </c>
      <c r="J345" s="2">
        <v>378</v>
      </c>
      <c r="K345" s="2">
        <v>424</v>
      </c>
      <c r="L345" s="2">
        <v>579</v>
      </c>
      <c r="M345" s="2">
        <v>408</v>
      </c>
      <c r="O345" s="2">
        <v>0</v>
      </c>
      <c r="P345" s="2">
        <f t="shared" si="45"/>
        <v>1.5213683750071719E-2</v>
      </c>
      <c r="Q345" s="2" t="str">
        <f t="shared" si="46"/>
        <v>*</v>
      </c>
      <c r="R345" s="2">
        <f t="shared" si="47"/>
        <v>251.75</v>
      </c>
      <c r="S345" s="2">
        <f t="shared" si="48"/>
        <v>447.25</v>
      </c>
      <c r="T345" s="3">
        <f t="shared" si="49"/>
        <v>0.27968526466380544</v>
      </c>
      <c r="U345" s="2" t="s">
        <v>441</v>
      </c>
      <c r="V345" s="2" t="str">
        <f t="shared" si="52"/>
        <v>CL</v>
      </c>
      <c r="W345" s="14"/>
      <c r="X345" s="14"/>
      <c r="Y345" s="14"/>
      <c r="Z345" s="14"/>
      <c r="AA345" s="14"/>
      <c r="AB345" s="14"/>
      <c r="AC345" s="14"/>
      <c r="AD345" s="14"/>
      <c r="AE345" s="14"/>
      <c r="AF345" s="14"/>
      <c r="AG345" s="14"/>
      <c r="AH345" s="4">
        <f t="shared" si="50"/>
        <v>1.7765640516385304</v>
      </c>
    </row>
    <row r="346" spans="1:35" ht="27" customHeight="1" x14ac:dyDescent="0.2">
      <c r="A346" s="1">
        <v>597</v>
      </c>
      <c r="B346" s="1">
        <v>699.49816250000003</v>
      </c>
      <c r="C346" s="1">
        <v>8.3544145830000005</v>
      </c>
      <c r="D346" s="1">
        <v>-1</v>
      </c>
      <c r="E346" s="2">
        <v>500</v>
      </c>
      <c r="F346" s="2">
        <v>380</v>
      </c>
      <c r="G346" s="2">
        <v>386</v>
      </c>
      <c r="H346" s="2">
        <v>387</v>
      </c>
      <c r="J346" s="2">
        <v>355</v>
      </c>
      <c r="K346" s="2">
        <v>381</v>
      </c>
      <c r="L346" s="2">
        <v>568</v>
      </c>
      <c r="M346" s="2">
        <v>391</v>
      </c>
      <c r="O346" s="2">
        <v>59</v>
      </c>
      <c r="P346" s="2">
        <f t="shared" si="45"/>
        <v>0.86037826387799343</v>
      </c>
      <c r="Q346" s="2" t="str">
        <f t="shared" si="46"/>
        <v>-</v>
      </c>
      <c r="R346" s="2">
        <f t="shared" si="47"/>
        <v>413.25</v>
      </c>
      <c r="S346" s="2">
        <f t="shared" si="48"/>
        <v>423.75</v>
      </c>
      <c r="T346" s="3">
        <f t="shared" si="49"/>
        <v>1.2544802867383513E-2</v>
      </c>
      <c r="U346" s="2" t="s">
        <v>293</v>
      </c>
      <c r="V346" s="2" t="str">
        <f t="shared" si="52"/>
        <v>PA</v>
      </c>
      <c r="W346" s="14"/>
      <c r="X346" s="14"/>
      <c r="Y346" s="14"/>
      <c r="Z346" s="14"/>
      <c r="AA346" s="14"/>
      <c r="AB346" s="14"/>
      <c r="AC346" s="14"/>
      <c r="AD346" s="14"/>
      <c r="AE346" s="14"/>
      <c r="AF346" s="14"/>
      <c r="AG346" s="14"/>
      <c r="AH346" s="4">
        <f t="shared" si="50"/>
        <v>1.0254083484573502</v>
      </c>
    </row>
    <row r="347" spans="1:35" ht="27" customHeight="1" x14ac:dyDescent="0.2">
      <c r="A347" s="1">
        <v>599</v>
      </c>
      <c r="B347" s="1">
        <v>904.9757353</v>
      </c>
      <c r="C347" s="1">
        <v>7.1236208330000004</v>
      </c>
      <c r="D347" s="1">
        <v>-2</v>
      </c>
      <c r="E347" s="2">
        <v>151</v>
      </c>
      <c r="F347" s="2">
        <v>150</v>
      </c>
      <c r="G347" s="2">
        <v>193</v>
      </c>
      <c r="H347" s="2">
        <v>205</v>
      </c>
      <c r="J347" s="2">
        <v>424</v>
      </c>
      <c r="K347" s="2">
        <v>434</v>
      </c>
      <c r="L347" s="2">
        <v>568</v>
      </c>
      <c r="M347" s="2">
        <v>528</v>
      </c>
      <c r="O347" s="2">
        <v>0</v>
      </c>
      <c r="P347" s="2">
        <f t="shared" si="45"/>
        <v>1.2610857977375248E-3</v>
      </c>
      <c r="Q347" s="2" t="str">
        <f t="shared" si="46"/>
        <v>**</v>
      </c>
      <c r="R347" s="2">
        <f t="shared" si="47"/>
        <v>174.75</v>
      </c>
      <c r="S347" s="2">
        <f t="shared" si="48"/>
        <v>488.5</v>
      </c>
      <c r="T347" s="3">
        <f t="shared" si="49"/>
        <v>0.47304937806257069</v>
      </c>
      <c r="U347" s="2" t="s">
        <v>294</v>
      </c>
      <c r="V347" s="2" t="str">
        <f t="shared" si="52"/>
        <v>GD1</v>
      </c>
      <c r="W347" s="14"/>
      <c r="X347" s="14"/>
      <c r="Y347" s="14"/>
      <c r="Z347" s="14"/>
      <c r="AA347" s="14"/>
      <c r="AB347" s="14"/>
      <c r="AC347" s="14"/>
      <c r="AD347" s="14"/>
      <c r="AE347" s="14"/>
      <c r="AF347" s="14"/>
      <c r="AG347" s="14"/>
      <c r="AH347" s="4">
        <f t="shared" si="50"/>
        <v>2.7954220314735334</v>
      </c>
    </row>
    <row r="348" spans="1:35" ht="27" customHeight="1" x14ac:dyDescent="0.2">
      <c r="A348" s="1">
        <v>600</v>
      </c>
      <c r="B348" s="1">
        <v>636.42458380000005</v>
      </c>
      <c r="C348" s="1">
        <v>6.7736416669999997</v>
      </c>
      <c r="D348" s="1">
        <v>-1</v>
      </c>
      <c r="E348" s="2">
        <v>257</v>
      </c>
      <c r="F348" s="2">
        <v>205</v>
      </c>
      <c r="G348" s="2">
        <v>137</v>
      </c>
      <c r="H348" s="2">
        <v>202</v>
      </c>
      <c r="J348" s="2">
        <v>267</v>
      </c>
      <c r="K348" s="2">
        <v>424</v>
      </c>
      <c r="L348" s="2">
        <v>393</v>
      </c>
      <c r="M348" s="2">
        <v>566</v>
      </c>
      <c r="O348" s="2">
        <v>0</v>
      </c>
      <c r="P348" s="2">
        <f t="shared" si="45"/>
        <v>3.3360306366190237E-2</v>
      </c>
      <c r="Q348" s="2" t="str">
        <f t="shared" si="46"/>
        <v>*</v>
      </c>
      <c r="R348" s="2">
        <f t="shared" si="47"/>
        <v>200.25</v>
      </c>
      <c r="S348" s="2">
        <f t="shared" si="48"/>
        <v>412.5</v>
      </c>
      <c r="T348" s="3">
        <f t="shared" si="49"/>
        <v>0.34638922888616891</v>
      </c>
      <c r="U348" s="2" t="s">
        <v>295</v>
      </c>
      <c r="V348" s="2" t="str">
        <f t="shared" si="52"/>
        <v>LPC</v>
      </c>
      <c r="W348" s="14"/>
      <c r="X348" s="14"/>
      <c r="Y348" s="14"/>
      <c r="Z348" s="14"/>
      <c r="AA348" s="14"/>
      <c r="AB348" s="14"/>
      <c r="AC348" s="14"/>
      <c r="AD348" s="14"/>
      <c r="AE348" s="14"/>
      <c r="AF348" s="14"/>
      <c r="AG348" s="14"/>
      <c r="AH348" s="4">
        <f t="shared" si="50"/>
        <v>2.0599250936329589</v>
      </c>
    </row>
    <row r="349" spans="1:35" ht="27" customHeight="1" x14ac:dyDescent="0.2">
      <c r="A349" s="1">
        <v>602</v>
      </c>
      <c r="B349" s="1">
        <v>737.63019689999999</v>
      </c>
      <c r="C349" s="1">
        <v>13.871083329999999</v>
      </c>
      <c r="D349" s="1">
        <v>-1</v>
      </c>
      <c r="E349" s="2">
        <v>563</v>
      </c>
      <c r="F349" s="2">
        <v>558</v>
      </c>
      <c r="G349" s="2">
        <v>366</v>
      </c>
      <c r="H349" s="2">
        <v>478</v>
      </c>
      <c r="J349" s="2">
        <v>235</v>
      </c>
      <c r="K349" s="2">
        <v>296</v>
      </c>
      <c r="L349" s="2">
        <v>486</v>
      </c>
      <c r="M349" s="2">
        <v>434</v>
      </c>
      <c r="O349" s="2">
        <v>11</v>
      </c>
      <c r="P349" s="2">
        <f t="shared" si="45"/>
        <v>0.13780239859149276</v>
      </c>
      <c r="Q349" s="2" t="str">
        <f t="shared" si="46"/>
        <v>-</v>
      </c>
      <c r="R349" s="2">
        <f t="shared" si="47"/>
        <v>491.25</v>
      </c>
      <c r="S349" s="2">
        <f t="shared" si="48"/>
        <v>362.75</v>
      </c>
      <c r="T349" s="3">
        <f t="shared" si="49"/>
        <v>-0.15046838407494145</v>
      </c>
      <c r="U349" s="2" t="s">
        <v>499</v>
      </c>
      <c r="V349" s="2" t="s">
        <v>467</v>
      </c>
      <c r="W349" s="14"/>
      <c r="X349" s="14"/>
      <c r="Y349" s="14"/>
      <c r="Z349" s="14"/>
      <c r="AA349" s="14"/>
      <c r="AB349" s="14"/>
      <c r="AC349" s="14"/>
      <c r="AD349" s="14"/>
      <c r="AE349" s="14"/>
      <c r="AF349" s="14"/>
      <c r="AG349" s="14"/>
      <c r="AH349" s="4">
        <f t="shared" si="50"/>
        <v>0.73842239185750635</v>
      </c>
      <c r="AI349" s="2" t="s">
        <v>697</v>
      </c>
    </row>
    <row r="350" spans="1:35" ht="27" customHeight="1" x14ac:dyDescent="0.2">
      <c r="A350" s="1">
        <v>606</v>
      </c>
      <c r="B350" s="1">
        <v>877.58016269999996</v>
      </c>
      <c r="C350" s="1">
        <v>8.7323214290000006</v>
      </c>
      <c r="D350" s="1">
        <v>-1</v>
      </c>
      <c r="E350" s="2">
        <v>541</v>
      </c>
      <c r="F350" s="2">
        <v>555</v>
      </c>
      <c r="G350" s="2">
        <v>426</v>
      </c>
      <c r="H350" s="2">
        <v>445</v>
      </c>
      <c r="J350" s="2">
        <v>426</v>
      </c>
      <c r="K350" s="2">
        <v>434</v>
      </c>
      <c r="L350" s="2">
        <v>448</v>
      </c>
      <c r="M350" s="2">
        <v>494</v>
      </c>
      <c r="O350" s="2">
        <v>11</v>
      </c>
      <c r="P350" s="2">
        <f t="shared" si="45"/>
        <v>0.31462858196718141</v>
      </c>
      <c r="Q350" s="2" t="str">
        <f t="shared" si="46"/>
        <v>-</v>
      </c>
      <c r="R350" s="2">
        <f t="shared" si="47"/>
        <v>491.75</v>
      </c>
      <c r="S350" s="2">
        <f t="shared" si="48"/>
        <v>450.5</v>
      </c>
      <c r="T350" s="3">
        <f t="shared" si="49"/>
        <v>-4.3778190501459271E-2</v>
      </c>
      <c r="U350" s="2" t="s">
        <v>296</v>
      </c>
      <c r="V350" s="2" t="str">
        <f>IF(ISERROR(FIND(":M",U350)),IFERROR(LEFT(U350,FIND("(",U350)-1),IF(LEN(U350)&gt;0,"その他","")),"付加体")</f>
        <v>PI</v>
      </c>
      <c r="W350" s="14"/>
      <c r="X350" s="14"/>
      <c r="Y350" s="14"/>
      <c r="Z350" s="14"/>
      <c r="AA350" s="14"/>
      <c r="AB350" s="14"/>
      <c r="AC350" s="14"/>
      <c r="AD350" s="14"/>
      <c r="AE350" s="14"/>
      <c r="AF350" s="14"/>
      <c r="AG350" s="14"/>
      <c r="AH350" s="4">
        <f t="shared" si="50"/>
        <v>0.91611591255719371</v>
      </c>
    </row>
    <row r="351" spans="1:35" ht="27" customHeight="1" x14ac:dyDescent="0.2">
      <c r="A351" s="1">
        <v>607</v>
      </c>
      <c r="B351" s="1">
        <v>798.6002618</v>
      </c>
      <c r="C351" s="1">
        <v>10.91781458</v>
      </c>
      <c r="D351" s="1">
        <v>-1</v>
      </c>
      <c r="E351" s="2">
        <v>413</v>
      </c>
      <c r="F351" s="2">
        <v>415</v>
      </c>
      <c r="G351" s="2">
        <v>319</v>
      </c>
      <c r="H351" s="2">
        <v>341</v>
      </c>
      <c r="J351" s="2">
        <v>364</v>
      </c>
      <c r="K351" s="2">
        <v>476</v>
      </c>
      <c r="L351" s="2">
        <v>555</v>
      </c>
      <c r="M351" s="2">
        <v>470</v>
      </c>
      <c r="O351" s="2">
        <v>0</v>
      </c>
      <c r="P351" s="2">
        <f t="shared" si="45"/>
        <v>9.6892078472962495E-2</v>
      </c>
      <c r="Q351" s="2" t="str">
        <f t="shared" si="46"/>
        <v>-</v>
      </c>
      <c r="R351" s="2">
        <f t="shared" si="47"/>
        <v>372</v>
      </c>
      <c r="S351" s="2">
        <f t="shared" si="48"/>
        <v>466.25</v>
      </c>
      <c r="T351" s="3">
        <f t="shared" si="49"/>
        <v>0.11243662391887861</v>
      </c>
      <c r="U351" s="2" t="s">
        <v>297</v>
      </c>
      <c r="V351" s="2" t="str">
        <f>IF(ISERROR(FIND(":M",U351)),IFERROR(LEFT(U351,FIND("(",U351)-1),IF(LEN(U351)&gt;0,"その他","")),"付加体")</f>
        <v>PE</v>
      </c>
      <c r="W351" s="14"/>
      <c r="X351" s="14"/>
      <c r="Y351" s="14"/>
      <c r="Z351" s="14"/>
      <c r="AA351" s="14"/>
      <c r="AB351" s="14"/>
      <c r="AC351" s="14"/>
      <c r="AD351" s="14"/>
      <c r="AE351" s="14"/>
      <c r="AF351" s="14"/>
      <c r="AG351" s="14"/>
      <c r="AH351" s="4">
        <f t="shared" si="50"/>
        <v>1.2533602150537635</v>
      </c>
      <c r="AI351" s="2" t="s">
        <v>711</v>
      </c>
    </row>
    <row r="352" spans="1:35" ht="27" customHeight="1" x14ac:dyDescent="0.2">
      <c r="A352" s="1">
        <v>609</v>
      </c>
      <c r="B352" s="1">
        <v>953.02117099999998</v>
      </c>
      <c r="C352" s="1">
        <v>8.5721642859999996</v>
      </c>
      <c r="D352" s="1">
        <v>-2</v>
      </c>
      <c r="E352" s="2">
        <v>332</v>
      </c>
      <c r="F352" s="2">
        <v>289</v>
      </c>
      <c r="G352" s="2">
        <v>211</v>
      </c>
      <c r="H352" s="2">
        <v>230</v>
      </c>
      <c r="J352" s="2">
        <v>528</v>
      </c>
      <c r="K352" s="2">
        <v>553</v>
      </c>
      <c r="L352" s="2">
        <v>511</v>
      </c>
      <c r="M352" s="2">
        <v>539</v>
      </c>
      <c r="O352" s="2">
        <v>11</v>
      </c>
      <c r="P352" s="2">
        <f t="shared" si="45"/>
        <v>1.2464021958047112E-3</v>
      </c>
      <c r="Q352" s="2" t="str">
        <f t="shared" si="46"/>
        <v>**</v>
      </c>
      <c r="R352" s="2">
        <f t="shared" si="47"/>
        <v>265.5</v>
      </c>
      <c r="S352" s="2">
        <f t="shared" si="48"/>
        <v>532.75</v>
      </c>
      <c r="T352" s="3">
        <f t="shared" si="49"/>
        <v>0.33479486376448481</v>
      </c>
      <c r="U352" s="2" t="s">
        <v>712</v>
      </c>
      <c r="V352" s="2" t="str">
        <f>IF(ISERROR(FIND(":M",U352)),IFERROR(LEFT(U352,FIND("(",U352)-1),IF(LEN(U352)&gt;0,"その他","")),"付加体")</f>
        <v>GalNAcGM1b@仮[NeuGc]</v>
      </c>
      <c r="W352" s="14"/>
      <c r="X352" s="14"/>
      <c r="Y352" s="14"/>
      <c r="Z352" s="14"/>
      <c r="AA352" s="14"/>
      <c r="AB352" s="14"/>
      <c r="AC352" s="14"/>
      <c r="AD352" s="14"/>
      <c r="AE352" s="14"/>
      <c r="AF352" s="14"/>
      <c r="AG352" s="14"/>
      <c r="AH352" s="4">
        <f t="shared" si="50"/>
        <v>2.0065913370998119</v>
      </c>
    </row>
    <row r="353" spans="1:35" ht="27" customHeight="1" x14ac:dyDescent="0.2">
      <c r="A353" s="1">
        <v>612</v>
      </c>
      <c r="B353" s="1">
        <v>933.97862199999997</v>
      </c>
      <c r="C353" s="1">
        <v>7.3216645829999996</v>
      </c>
      <c r="D353" s="1">
        <v>-2</v>
      </c>
      <c r="E353" s="2">
        <v>277</v>
      </c>
      <c r="F353" s="2">
        <v>212</v>
      </c>
      <c r="G353" s="2">
        <v>152</v>
      </c>
      <c r="H353" s="2">
        <v>284</v>
      </c>
      <c r="J353" s="2">
        <v>445</v>
      </c>
      <c r="K353" s="2">
        <v>551</v>
      </c>
      <c r="L353" s="2">
        <v>455</v>
      </c>
      <c r="M353" s="2">
        <v>524</v>
      </c>
      <c r="O353" s="2">
        <v>0</v>
      </c>
      <c r="P353" s="2">
        <f t="shared" si="45"/>
        <v>7.1616818315719481E-4</v>
      </c>
      <c r="Q353" s="2" t="str">
        <f t="shared" si="46"/>
        <v>***</v>
      </c>
      <c r="R353" s="2">
        <f t="shared" si="47"/>
        <v>231.25</v>
      </c>
      <c r="S353" s="2">
        <f t="shared" si="48"/>
        <v>493.75</v>
      </c>
      <c r="T353" s="3">
        <f t="shared" si="49"/>
        <v>0.36206896551724138</v>
      </c>
      <c r="U353" s="2" t="s">
        <v>298</v>
      </c>
      <c r="V353" s="2" t="str">
        <f>IF(ISERROR(FIND(":M",U353)),IFERROR(LEFT(U353,FIND("(",U353)-1),IF(LEN(U353)&gt;0,"その他","")),"付加体")</f>
        <v>GD1[2NeuGc]</v>
      </c>
      <c r="W353" s="14"/>
      <c r="X353" s="14"/>
      <c r="Y353" s="14"/>
      <c r="Z353" s="14"/>
      <c r="AA353" s="14"/>
      <c r="AB353" s="14"/>
      <c r="AC353" s="14"/>
      <c r="AD353" s="14"/>
      <c r="AE353" s="14"/>
      <c r="AF353" s="14"/>
      <c r="AG353" s="14"/>
      <c r="AH353" s="4">
        <f t="shared" si="50"/>
        <v>2.1351351351351351</v>
      </c>
    </row>
    <row r="354" spans="1:35" ht="27" customHeight="1" x14ac:dyDescent="0.2">
      <c r="A354" s="1">
        <v>620</v>
      </c>
      <c r="B354" s="1">
        <v>931.99988299999995</v>
      </c>
      <c r="C354" s="1">
        <v>7.6899277780000004</v>
      </c>
      <c r="D354" s="1">
        <v>-2</v>
      </c>
      <c r="E354" s="2">
        <v>185</v>
      </c>
      <c r="F354" s="2">
        <v>128</v>
      </c>
      <c r="G354" s="2">
        <v>181</v>
      </c>
      <c r="H354" s="2">
        <v>190</v>
      </c>
      <c r="J354" s="2">
        <v>276</v>
      </c>
      <c r="K354" s="2">
        <v>374</v>
      </c>
      <c r="L354" s="2">
        <v>544</v>
      </c>
      <c r="M354" s="2">
        <v>496</v>
      </c>
      <c r="O354" s="2">
        <v>0</v>
      </c>
      <c r="P354" s="2">
        <f t="shared" si="45"/>
        <v>2.2213700926020489E-2</v>
      </c>
      <c r="Q354" s="2" t="str">
        <f t="shared" si="46"/>
        <v>*</v>
      </c>
      <c r="R354" s="2">
        <f t="shared" si="47"/>
        <v>171</v>
      </c>
      <c r="S354" s="2">
        <f t="shared" si="48"/>
        <v>422.5</v>
      </c>
      <c r="T354" s="3">
        <f t="shared" si="49"/>
        <v>0.42375737152485254</v>
      </c>
      <c r="U354" s="2" t="s">
        <v>299</v>
      </c>
      <c r="V354" s="2" t="str">
        <f>IF(ISERROR(FIND(":M",U354)),IFERROR(LEFT(U354,FIND("(",U354)-1),IF(LEN(U354)&gt;0,"その他","")),"付加体")</f>
        <v>GD1</v>
      </c>
      <c r="W354" s="14"/>
      <c r="X354" s="14"/>
      <c r="Y354" s="14"/>
      <c r="Z354" s="14"/>
      <c r="AA354" s="14"/>
      <c r="AB354" s="14"/>
      <c r="AC354" s="14"/>
      <c r="AD354" s="14"/>
      <c r="AE354" s="14"/>
      <c r="AF354" s="14"/>
      <c r="AG354" s="14"/>
      <c r="AH354" s="4">
        <f t="shared" si="50"/>
        <v>2.4707602339181287</v>
      </c>
    </row>
    <row r="355" spans="1:35" ht="27" customHeight="1" x14ac:dyDescent="0.2">
      <c r="A355" s="1">
        <v>621</v>
      </c>
      <c r="B355" s="1">
        <v>705.56591690000005</v>
      </c>
      <c r="C355" s="1">
        <v>11.430070000000001</v>
      </c>
      <c r="D355" s="1">
        <v>-1</v>
      </c>
      <c r="E355" s="2">
        <v>430</v>
      </c>
      <c r="F355" s="2">
        <v>435</v>
      </c>
      <c r="G355" s="2">
        <v>310</v>
      </c>
      <c r="H355" s="2">
        <v>471</v>
      </c>
      <c r="J355" s="2">
        <v>396</v>
      </c>
      <c r="K355" s="2">
        <v>472</v>
      </c>
      <c r="L355" s="2">
        <v>833</v>
      </c>
      <c r="M355" s="2">
        <v>544</v>
      </c>
      <c r="O355" s="2">
        <v>11</v>
      </c>
      <c r="P355" s="2">
        <f t="shared" si="45"/>
        <v>0.21867597986714479</v>
      </c>
      <c r="Q355" s="2" t="str">
        <f t="shared" si="46"/>
        <v>-</v>
      </c>
      <c r="R355" s="2">
        <f t="shared" si="47"/>
        <v>411.5</v>
      </c>
      <c r="S355" s="2">
        <f t="shared" si="48"/>
        <v>561.25</v>
      </c>
      <c r="T355" s="3">
        <f t="shared" si="49"/>
        <v>0.1539450012850167</v>
      </c>
      <c r="U355" s="2" t="s">
        <v>500</v>
      </c>
      <c r="V355" s="2" t="s">
        <v>467</v>
      </c>
      <c r="W355" s="14"/>
      <c r="X355" s="14"/>
      <c r="Y355" s="14"/>
      <c r="Z355" s="14"/>
      <c r="AA355" s="14"/>
      <c r="AB355" s="14"/>
      <c r="AC355" s="14"/>
      <c r="AD355" s="14"/>
      <c r="AE355" s="14"/>
      <c r="AF355" s="14"/>
      <c r="AG355" s="14"/>
      <c r="AH355" s="4">
        <f t="shared" si="50"/>
        <v>1.3639125151883353</v>
      </c>
      <c r="AI355" s="2" t="s">
        <v>677</v>
      </c>
    </row>
    <row r="356" spans="1:35" ht="27" customHeight="1" x14ac:dyDescent="0.2">
      <c r="A356" s="1">
        <v>623</v>
      </c>
      <c r="B356" s="1">
        <v>1439.995719</v>
      </c>
      <c r="C356" s="1">
        <v>14.604104169999999</v>
      </c>
      <c r="D356" s="1">
        <v>-1</v>
      </c>
      <c r="E356" s="2">
        <v>378</v>
      </c>
      <c r="F356" s="2">
        <v>318</v>
      </c>
      <c r="G356" s="2">
        <v>227</v>
      </c>
      <c r="H356" s="2">
        <v>277</v>
      </c>
      <c r="J356" s="2">
        <v>233</v>
      </c>
      <c r="K356" s="2">
        <v>328</v>
      </c>
      <c r="L356" s="2">
        <v>540</v>
      </c>
      <c r="M356" s="2">
        <v>311</v>
      </c>
      <c r="O356" s="2">
        <v>0</v>
      </c>
      <c r="P356" s="2">
        <f t="shared" si="45"/>
        <v>0.50523955300317214</v>
      </c>
      <c r="Q356" s="2" t="str">
        <f t="shared" si="46"/>
        <v>-</v>
      </c>
      <c r="R356" s="2">
        <f t="shared" si="47"/>
        <v>300</v>
      </c>
      <c r="S356" s="2">
        <f t="shared" si="48"/>
        <v>353</v>
      </c>
      <c r="T356" s="3">
        <f t="shared" si="49"/>
        <v>8.1163859111791734E-2</v>
      </c>
      <c r="U356" s="2" t="s">
        <v>442</v>
      </c>
      <c r="V356" s="2" t="str">
        <f t="shared" ref="V356:V379" si="53">IF(ISERROR(FIND(":M",U356)),IFERROR(LEFT(U356,FIND("(",U356)-1),IF(LEN(U356)&gt;0,"その他","")),"付加体")</f>
        <v>CL</v>
      </c>
      <c r="W356" s="14"/>
      <c r="X356" s="14"/>
      <c r="Y356" s="14"/>
      <c r="Z356" s="14"/>
      <c r="AA356" s="14"/>
      <c r="AB356" s="14"/>
      <c r="AC356" s="14"/>
      <c r="AD356" s="14"/>
      <c r="AE356" s="14"/>
      <c r="AF356" s="14"/>
      <c r="AG356" s="14"/>
      <c r="AH356" s="4">
        <f t="shared" si="50"/>
        <v>1.1766666666666667</v>
      </c>
    </row>
    <row r="357" spans="1:35" ht="27" customHeight="1" x14ac:dyDescent="0.2">
      <c r="A357" s="1">
        <v>624</v>
      </c>
      <c r="B357" s="1">
        <v>552.32941059999996</v>
      </c>
      <c r="C357" s="1">
        <v>5.0122928570000003</v>
      </c>
      <c r="D357" s="1">
        <v>-1</v>
      </c>
      <c r="E357" s="2">
        <v>324</v>
      </c>
      <c r="F357" s="2">
        <v>243</v>
      </c>
      <c r="G357" s="2">
        <v>244</v>
      </c>
      <c r="H357" s="2">
        <v>391</v>
      </c>
      <c r="J357" s="2">
        <v>280</v>
      </c>
      <c r="K357" s="2">
        <v>323</v>
      </c>
      <c r="L357" s="2">
        <v>467</v>
      </c>
      <c r="M357" s="2">
        <v>540</v>
      </c>
      <c r="O357" s="2">
        <v>16</v>
      </c>
      <c r="P357" s="2">
        <f t="shared" si="45"/>
        <v>0.20939565163379453</v>
      </c>
      <c r="Q357" s="2" t="str">
        <f t="shared" si="46"/>
        <v>-</v>
      </c>
      <c r="R357" s="2">
        <f t="shared" si="47"/>
        <v>300.5</v>
      </c>
      <c r="S357" s="2">
        <f t="shared" si="48"/>
        <v>402.5</v>
      </c>
      <c r="T357" s="3">
        <f t="shared" si="49"/>
        <v>0.14509246088193456</v>
      </c>
      <c r="U357" s="2" t="s">
        <v>300</v>
      </c>
      <c r="V357" s="2" t="str">
        <f t="shared" si="53"/>
        <v>LPC</v>
      </c>
      <c r="W357" s="14"/>
      <c r="X357" s="14"/>
      <c r="Y357" s="14"/>
      <c r="Z357" s="14"/>
      <c r="AA357" s="14"/>
      <c r="AB357" s="14"/>
      <c r="AC357" s="14"/>
      <c r="AD357" s="14"/>
      <c r="AE357" s="14"/>
      <c r="AF357" s="14"/>
      <c r="AG357" s="14"/>
      <c r="AH357" s="4">
        <f t="shared" si="50"/>
        <v>1.3394342762063227</v>
      </c>
    </row>
    <row r="358" spans="1:35" ht="27" customHeight="1" x14ac:dyDescent="0.2">
      <c r="A358" s="1">
        <v>629</v>
      </c>
      <c r="B358" s="1">
        <v>692.61908700000004</v>
      </c>
      <c r="C358" s="1">
        <v>11.52621458</v>
      </c>
      <c r="D358" s="1">
        <v>-1</v>
      </c>
      <c r="E358" s="2">
        <v>176</v>
      </c>
      <c r="F358" s="2">
        <v>142</v>
      </c>
      <c r="G358" s="2">
        <v>166</v>
      </c>
      <c r="H358" s="2">
        <v>187</v>
      </c>
      <c r="J358" s="2">
        <v>246</v>
      </c>
      <c r="K358" s="2">
        <v>383</v>
      </c>
      <c r="L358" s="2">
        <v>535</v>
      </c>
      <c r="M358" s="2">
        <v>301</v>
      </c>
      <c r="O358" s="2">
        <v>0</v>
      </c>
      <c r="P358" s="2">
        <f t="shared" si="45"/>
        <v>4.9363277728695573E-2</v>
      </c>
      <c r="Q358" s="2" t="str">
        <f t="shared" si="46"/>
        <v>*</v>
      </c>
      <c r="R358" s="2">
        <f t="shared" si="47"/>
        <v>167.75</v>
      </c>
      <c r="S358" s="2">
        <f t="shared" si="48"/>
        <v>366.25</v>
      </c>
      <c r="T358" s="3">
        <f t="shared" si="49"/>
        <v>0.37172284644194759</v>
      </c>
      <c r="U358" s="2" t="s">
        <v>301</v>
      </c>
      <c r="V358" s="2" t="str">
        <f t="shared" si="53"/>
        <v>Cer</v>
      </c>
      <c r="W358" s="14"/>
      <c r="X358" s="14"/>
      <c r="Y358" s="14"/>
      <c r="Z358" s="14"/>
      <c r="AA358" s="14"/>
      <c r="AB358" s="14"/>
      <c r="AC358" s="14"/>
      <c r="AD358" s="14"/>
      <c r="AE358" s="14"/>
      <c r="AF358" s="14"/>
      <c r="AG358" s="14"/>
      <c r="AH358" s="4">
        <f t="shared" si="50"/>
        <v>2.1833084947839048</v>
      </c>
    </row>
    <row r="359" spans="1:35" ht="27" customHeight="1" x14ac:dyDescent="0.2">
      <c r="A359" s="1">
        <v>641</v>
      </c>
      <c r="B359" s="1">
        <v>821.5546094</v>
      </c>
      <c r="C359" s="1">
        <v>8.1906261899999997</v>
      </c>
      <c r="D359" s="1">
        <v>-1</v>
      </c>
      <c r="E359" s="2">
        <v>324</v>
      </c>
      <c r="F359" s="2">
        <v>352</v>
      </c>
      <c r="G359" s="2">
        <v>407</v>
      </c>
      <c r="H359" s="2">
        <v>470</v>
      </c>
      <c r="J359" s="2">
        <v>330</v>
      </c>
      <c r="K359" s="2">
        <v>361</v>
      </c>
      <c r="L359" s="2">
        <v>523</v>
      </c>
      <c r="M359" s="2">
        <v>431</v>
      </c>
      <c r="O359" s="2">
        <v>11</v>
      </c>
      <c r="P359" s="2">
        <f t="shared" si="45"/>
        <v>0.6839571526843542</v>
      </c>
      <c r="Q359" s="2" t="str">
        <f t="shared" si="46"/>
        <v>-</v>
      </c>
      <c r="R359" s="2">
        <f t="shared" si="47"/>
        <v>388.25</v>
      </c>
      <c r="S359" s="2">
        <f t="shared" si="48"/>
        <v>411.25</v>
      </c>
      <c r="T359" s="3">
        <f t="shared" si="49"/>
        <v>2.8767979987492184E-2</v>
      </c>
      <c r="U359" s="2" t="s">
        <v>302</v>
      </c>
      <c r="V359" s="2" t="str">
        <f t="shared" si="53"/>
        <v>PI[e]</v>
      </c>
      <c r="W359" s="14"/>
      <c r="X359" s="14"/>
      <c r="Y359" s="14"/>
      <c r="Z359" s="14"/>
      <c r="AA359" s="14"/>
      <c r="AB359" s="14"/>
      <c r="AC359" s="14"/>
      <c r="AD359" s="14"/>
      <c r="AE359" s="14"/>
      <c r="AF359" s="14"/>
      <c r="AG359" s="14"/>
      <c r="AH359" s="4">
        <f t="shared" si="50"/>
        <v>1.0592401802962008</v>
      </c>
      <c r="AI359" s="2" t="s">
        <v>713</v>
      </c>
    </row>
    <row r="360" spans="1:35" ht="27" customHeight="1" x14ac:dyDescent="0.2">
      <c r="A360" s="1">
        <v>643</v>
      </c>
      <c r="B360" s="1">
        <v>930.71585470000002</v>
      </c>
      <c r="C360" s="1">
        <v>12.446999999999999</v>
      </c>
      <c r="D360" s="1">
        <v>-1</v>
      </c>
      <c r="E360" s="2">
        <v>593</v>
      </c>
      <c r="F360" s="2">
        <v>522</v>
      </c>
      <c r="G360" s="2">
        <v>303</v>
      </c>
      <c r="H360" s="2">
        <v>377</v>
      </c>
      <c r="J360" s="2">
        <v>253</v>
      </c>
      <c r="K360" s="2">
        <v>380</v>
      </c>
      <c r="L360" s="2">
        <v>497</v>
      </c>
      <c r="M360" s="2">
        <v>430</v>
      </c>
      <c r="O360" s="2">
        <v>11</v>
      </c>
      <c r="P360" s="2">
        <f t="shared" si="45"/>
        <v>0.51153819450534543</v>
      </c>
      <c r="Q360" s="2" t="str">
        <f t="shared" si="46"/>
        <v>-</v>
      </c>
      <c r="R360" s="2">
        <f t="shared" si="47"/>
        <v>448.75</v>
      </c>
      <c r="S360" s="2">
        <f t="shared" si="48"/>
        <v>390</v>
      </c>
      <c r="T360" s="3">
        <f t="shared" si="49"/>
        <v>-7.0044709388971685E-2</v>
      </c>
      <c r="U360" s="2" t="s">
        <v>303</v>
      </c>
      <c r="V360" s="2" t="str">
        <f t="shared" si="53"/>
        <v>PC</v>
      </c>
      <c r="W360" s="14"/>
      <c r="X360" s="14"/>
      <c r="Y360" s="14"/>
      <c r="Z360" s="14"/>
      <c r="AA360" s="14"/>
      <c r="AB360" s="14"/>
      <c r="AC360" s="14"/>
      <c r="AD360" s="14"/>
      <c r="AE360" s="14"/>
      <c r="AF360" s="14"/>
      <c r="AG360" s="14"/>
      <c r="AH360" s="4">
        <f t="shared" si="50"/>
        <v>0.86908077994428967</v>
      </c>
    </row>
    <row r="361" spans="1:35" ht="27" customHeight="1" x14ac:dyDescent="0.2">
      <c r="A361" s="1">
        <v>647</v>
      </c>
      <c r="B361" s="1">
        <v>623.31904810000003</v>
      </c>
      <c r="C361" s="1">
        <v>5.2930458329999999</v>
      </c>
      <c r="D361" s="1">
        <v>-1</v>
      </c>
      <c r="E361" s="2">
        <v>339</v>
      </c>
      <c r="F361" s="2">
        <v>252</v>
      </c>
      <c r="G361" s="2">
        <v>272</v>
      </c>
      <c r="H361" s="2">
        <v>285</v>
      </c>
      <c r="J361" s="2">
        <v>352</v>
      </c>
      <c r="K361" s="2">
        <v>429</v>
      </c>
      <c r="L361" s="2">
        <v>518</v>
      </c>
      <c r="M361" s="2">
        <v>375</v>
      </c>
      <c r="O361" s="2">
        <v>11</v>
      </c>
      <c r="P361" s="2">
        <f t="shared" si="45"/>
        <v>2.8928329509224693E-2</v>
      </c>
      <c r="Q361" s="2" t="str">
        <f t="shared" si="46"/>
        <v>*</v>
      </c>
      <c r="R361" s="2">
        <f t="shared" si="47"/>
        <v>287</v>
      </c>
      <c r="S361" s="2">
        <f t="shared" si="48"/>
        <v>418.5</v>
      </c>
      <c r="T361" s="3">
        <f t="shared" si="49"/>
        <v>0.18639262934089298</v>
      </c>
      <c r="U361" s="2" t="s">
        <v>304</v>
      </c>
      <c r="V361" s="2" t="str">
        <f t="shared" si="53"/>
        <v>LPI</v>
      </c>
      <c r="W361" s="14"/>
      <c r="X361" s="14"/>
      <c r="Y361" s="14"/>
      <c r="Z361" s="14"/>
      <c r="AA361" s="14"/>
      <c r="AB361" s="14"/>
      <c r="AC361" s="14"/>
      <c r="AD361" s="14"/>
      <c r="AE361" s="14"/>
      <c r="AF361" s="14"/>
      <c r="AG361" s="14"/>
      <c r="AH361" s="4">
        <f t="shared" si="50"/>
        <v>1.4581881533101044</v>
      </c>
    </row>
    <row r="362" spans="1:35" ht="27" customHeight="1" x14ac:dyDescent="0.2">
      <c r="A362" s="1">
        <v>652</v>
      </c>
      <c r="B362" s="1">
        <v>815.95839339999998</v>
      </c>
      <c r="C362" s="1">
        <v>8.1257633330000001</v>
      </c>
      <c r="D362" s="1">
        <v>-2</v>
      </c>
      <c r="E362" s="2">
        <v>232</v>
      </c>
      <c r="F362" s="2">
        <v>236</v>
      </c>
      <c r="G362" s="2">
        <v>212</v>
      </c>
      <c r="H362" s="2">
        <v>259</v>
      </c>
      <c r="J362" s="2">
        <v>339</v>
      </c>
      <c r="K362" s="2">
        <v>356</v>
      </c>
      <c r="L362" s="2">
        <v>516</v>
      </c>
      <c r="M362" s="2">
        <v>457</v>
      </c>
      <c r="O362" s="2">
        <v>0</v>
      </c>
      <c r="P362" s="2">
        <f t="shared" si="45"/>
        <v>1.9833519514161575E-2</v>
      </c>
      <c r="Q362" s="2" t="str">
        <f t="shared" si="46"/>
        <v>*</v>
      </c>
      <c r="R362" s="2">
        <f t="shared" si="47"/>
        <v>234.75</v>
      </c>
      <c r="S362" s="2">
        <f t="shared" si="48"/>
        <v>417</v>
      </c>
      <c r="T362" s="3">
        <f t="shared" si="49"/>
        <v>0.27963176064441886</v>
      </c>
      <c r="U362" s="2" t="s">
        <v>714</v>
      </c>
      <c r="V362" s="2" t="str">
        <f t="shared" si="53"/>
        <v>GM1b@仮</v>
      </c>
      <c r="W362" s="14"/>
      <c r="X362" s="14"/>
      <c r="Y362" s="14"/>
      <c r="Z362" s="14"/>
      <c r="AA362" s="14"/>
      <c r="AB362" s="14"/>
      <c r="AC362" s="14"/>
      <c r="AD362" s="14"/>
      <c r="AE362" s="14"/>
      <c r="AF362" s="14"/>
      <c r="AG362" s="14"/>
      <c r="AH362" s="4">
        <f t="shared" si="50"/>
        <v>1.7763578274760383</v>
      </c>
    </row>
    <row r="363" spans="1:35" ht="27" customHeight="1" x14ac:dyDescent="0.2">
      <c r="A363" s="1">
        <v>655</v>
      </c>
      <c r="B363" s="1">
        <v>1395.9338479999999</v>
      </c>
      <c r="C363" s="1">
        <v>12.98993333</v>
      </c>
      <c r="D363" s="1">
        <v>-1</v>
      </c>
      <c r="E363" s="2">
        <v>250</v>
      </c>
      <c r="F363" s="2">
        <v>231</v>
      </c>
      <c r="G363" s="2">
        <v>227</v>
      </c>
      <c r="H363" s="2">
        <v>277</v>
      </c>
      <c r="J363" s="2">
        <v>234</v>
      </c>
      <c r="K363" s="2">
        <v>264</v>
      </c>
      <c r="L363" s="2">
        <v>515</v>
      </c>
      <c r="M363" s="2">
        <v>317</v>
      </c>
      <c r="O363" s="2">
        <v>16</v>
      </c>
      <c r="P363" s="2">
        <f t="shared" si="45"/>
        <v>0.26674329849461342</v>
      </c>
      <c r="Q363" s="2" t="str">
        <f t="shared" si="46"/>
        <v>-</v>
      </c>
      <c r="R363" s="2">
        <f t="shared" si="47"/>
        <v>246.25</v>
      </c>
      <c r="S363" s="2">
        <f t="shared" si="48"/>
        <v>332.5</v>
      </c>
      <c r="T363" s="3">
        <f t="shared" si="49"/>
        <v>0.14902807775377969</v>
      </c>
      <c r="U363" s="2" t="s">
        <v>443</v>
      </c>
      <c r="V363" s="2" t="str">
        <f t="shared" si="53"/>
        <v>CL</v>
      </c>
      <c r="W363" s="14"/>
      <c r="X363" s="14"/>
      <c r="Y363" s="14"/>
      <c r="Z363" s="14"/>
      <c r="AA363" s="14"/>
      <c r="AB363" s="14"/>
      <c r="AC363" s="14"/>
      <c r="AD363" s="14"/>
      <c r="AE363" s="14"/>
      <c r="AF363" s="14"/>
      <c r="AG363" s="14"/>
      <c r="AH363" s="4">
        <f t="shared" si="50"/>
        <v>1.350253807106599</v>
      </c>
    </row>
    <row r="364" spans="1:35" ht="27" customHeight="1" x14ac:dyDescent="0.2">
      <c r="A364" s="1">
        <v>656</v>
      </c>
      <c r="B364" s="1">
        <v>920.636841</v>
      </c>
      <c r="C364" s="1">
        <v>9.4636333330000006</v>
      </c>
      <c r="D364" s="1">
        <v>-1</v>
      </c>
      <c r="E364" s="2">
        <v>363</v>
      </c>
      <c r="F364" s="2">
        <v>297</v>
      </c>
      <c r="G364" s="2">
        <v>239</v>
      </c>
      <c r="H364" s="2">
        <v>301</v>
      </c>
      <c r="J364" s="2">
        <v>441</v>
      </c>
      <c r="K364" s="2">
        <v>514</v>
      </c>
      <c r="L364" s="2">
        <v>469</v>
      </c>
      <c r="M364" s="2">
        <v>456</v>
      </c>
      <c r="O364" s="2">
        <v>11</v>
      </c>
      <c r="P364" s="2">
        <f t="shared" si="45"/>
        <v>2.2946621638412885E-3</v>
      </c>
      <c r="Q364" s="2" t="str">
        <f t="shared" si="46"/>
        <v>**</v>
      </c>
      <c r="R364" s="2">
        <f t="shared" si="47"/>
        <v>300</v>
      </c>
      <c r="S364" s="2">
        <f t="shared" si="48"/>
        <v>470</v>
      </c>
      <c r="T364" s="3">
        <f t="shared" si="49"/>
        <v>0.22077922077922077</v>
      </c>
      <c r="U364" s="2" t="s">
        <v>305</v>
      </c>
      <c r="V364" s="2" t="str">
        <f t="shared" si="53"/>
        <v>PC</v>
      </c>
      <c r="W364" s="14"/>
      <c r="X364" s="14"/>
      <c r="Y364" s="14"/>
      <c r="Z364" s="14"/>
      <c r="AA364" s="14"/>
      <c r="AB364" s="14"/>
      <c r="AC364" s="14"/>
      <c r="AD364" s="14"/>
      <c r="AE364" s="14"/>
      <c r="AF364" s="14"/>
      <c r="AG364" s="14"/>
      <c r="AH364" s="4">
        <f t="shared" si="50"/>
        <v>1.5666666666666667</v>
      </c>
    </row>
    <row r="365" spans="1:35" ht="27" customHeight="1" x14ac:dyDescent="0.2">
      <c r="A365" s="1">
        <v>662</v>
      </c>
      <c r="B365" s="1">
        <v>351.32745820000002</v>
      </c>
      <c r="C365" s="1">
        <v>7.465094444</v>
      </c>
      <c r="D365" s="1">
        <v>-1</v>
      </c>
      <c r="E365" s="2">
        <v>217</v>
      </c>
      <c r="F365" s="2">
        <v>296</v>
      </c>
      <c r="G365" s="2">
        <v>364</v>
      </c>
      <c r="H365" s="2">
        <v>225</v>
      </c>
      <c r="J365" s="2">
        <v>508</v>
      </c>
      <c r="K365" s="2">
        <v>228</v>
      </c>
      <c r="L365" s="2">
        <v>371</v>
      </c>
      <c r="M365" s="2">
        <v>336</v>
      </c>
      <c r="O365" s="2">
        <v>152</v>
      </c>
      <c r="P365" s="2">
        <f t="shared" si="45"/>
        <v>0.26180260485099233</v>
      </c>
      <c r="Q365" s="2" t="str">
        <f t="shared" si="46"/>
        <v>-</v>
      </c>
      <c r="R365" s="2">
        <f t="shared" si="47"/>
        <v>275.5</v>
      </c>
      <c r="S365" s="2">
        <f t="shared" si="48"/>
        <v>360.75</v>
      </c>
      <c r="T365" s="3">
        <f t="shared" si="49"/>
        <v>0.13398821218074655</v>
      </c>
      <c r="U365" s="2" t="s">
        <v>306</v>
      </c>
      <c r="V365" s="2" t="str">
        <f t="shared" si="53"/>
        <v>FA</v>
      </c>
      <c r="W365" s="14"/>
      <c r="X365" s="14"/>
      <c r="Y365" s="14"/>
      <c r="Z365" s="14"/>
      <c r="AA365" s="14"/>
      <c r="AB365" s="14"/>
      <c r="AC365" s="14"/>
      <c r="AD365" s="14"/>
      <c r="AE365" s="14"/>
      <c r="AF365" s="14"/>
      <c r="AG365" s="14"/>
      <c r="AH365" s="4">
        <f t="shared" si="50"/>
        <v>1.309437386569873</v>
      </c>
    </row>
    <row r="366" spans="1:35" ht="27" customHeight="1" x14ac:dyDescent="0.2">
      <c r="A366" s="1">
        <v>663</v>
      </c>
      <c r="B366" s="1">
        <v>960.02815629999998</v>
      </c>
      <c r="C366" s="1">
        <v>8.6477104170000008</v>
      </c>
      <c r="D366" s="1">
        <v>-2</v>
      </c>
      <c r="E366" s="2">
        <v>238</v>
      </c>
      <c r="F366" s="2">
        <v>294</v>
      </c>
      <c r="G366" s="2">
        <v>288</v>
      </c>
      <c r="H366" s="2">
        <v>273</v>
      </c>
      <c r="J366" s="2">
        <v>340</v>
      </c>
      <c r="K366" s="2">
        <v>348</v>
      </c>
      <c r="L366" s="2">
        <v>508</v>
      </c>
      <c r="M366" s="2">
        <v>467</v>
      </c>
      <c r="O366" s="2">
        <v>0</v>
      </c>
      <c r="P366" s="2">
        <f t="shared" si="45"/>
        <v>3.834196045936996E-2</v>
      </c>
      <c r="Q366" s="2" t="str">
        <f t="shared" si="46"/>
        <v>*</v>
      </c>
      <c r="R366" s="2">
        <f t="shared" si="47"/>
        <v>273.25</v>
      </c>
      <c r="S366" s="2">
        <f t="shared" si="48"/>
        <v>415.75</v>
      </c>
      <c r="T366" s="3">
        <f t="shared" si="49"/>
        <v>0.20682148040638607</v>
      </c>
      <c r="U366" s="2" t="s">
        <v>307</v>
      </c>
      <c r="V366" s="2" t="str">
        <f t="shared" si="53"/>
        <v>GD1</v>
      </c>
      <c r="W366" s="14"/>
      <c r="X366" s="14"/>
      <c r="Y366" s="14"/>
      <c r="Z366" s="14"/>
      <c r="AA366" s="14"/>
      <c r="AB366" s="14"/>
      <c r="AC366" s="14"/>
      <c r="AD366" s="14"/>
      <c r="AE366" s="14"/>
      <c r="AF366" s="14"/>
      <c r="AG366" s="14"/>
      <c r="AH366" s="4">
        <f t="shared" si="50"/>
        <v>1.5215004574565416</v>
      </c>
    </row>
    <row r="367" spans="1:35" ht="27" customHeight="1" x14ac:dyDescent="0.2">
      <c r="A367" s="1">
        <v>672</v>
      </c>
      <c r="B367" s="1">
        <v>645.3041508</v>
      </c>
      <c r="C367" s="1">
        <v>4.7552229170000002</v>
      </c>
      <c r="D367" s="1">
        <v>-1</v>
      </c>
      <c r="E367" s="2">
        <v>155</v>
      </c>
      <c r="F367" s="2">
        <v>141</v>
      </c>
      <c r="G367" s="2">
        <v>163</v>
      </c>
      <c r="H367" s="2">
        <v>180</v>
      </c>
      <c r="J367" s="2">
        <v>253</v>
      </c>
      <c r="K367" s="2">
        <v>423</v>
      </c>
      <c r="L367" s="2">
        <v>493</v>
      </c>
      <c r="M367" s="2">
        <v>421</v>
      </c>
      <c r="O367" s="2">
        <v>11</v>
      </c>
      <c r="P367" s="2">
        <f t="shared" si="45"/>
        <v>1.7269054832214227E-2</v>
      </c>
      <c r="Q367" s="2" t="str">
        <f t="shared" si="46"/>
        <v>*</v>
      </c>
      <c r="R367" s="2">
        <f t="shared" si="47"/>
        <v>159.75</v>
      </c>
      <c r="S367" s="2">
        <f t="shared" si="48"/>
        <v>397.5</v>
      </c>
      <c r="T367" s="3">
        <f t="shared" si="49"/>
        <v>0.42664872139973081</v>
      </c>
      <c r="U367" s="2" t="s">
        <v>308</v>
      </c>
      <c r="V367" s="2" t="str">
        <f t="shared" si="53"/>
        <v>LPI</v>
      </c>
      <c r="W367" s="14"/>
      <c r="X367" s="14"/>
      <c r="Y367" s="14"/>
      <c r="Z367" s="14"/>
      <c r="AA367" s="14"/>
      <c r="AB367" s="14"/>
      <c r="AC367" s="14"/>
      <c r="AD367" s="14"/>
      <c r="AE367" s="14"/>
      <c r="AF367" s="14"/>
      <c r="AG367" s="14"/>
      <c r="AH367" s="4">
        <f t="shared" si="50"/>
        <v>2.488262910798122</v>
      </c>
    </row>
    <row r="368" spans="1:35" ht="27" customHeight="1" x14ac:dyDescent="0.2">
      <c r="A368" s="1">
        <v>676</v>
      </c>
      <c r="B368" s="1">
        <v>1395.8709140000001</v>
      </c>
      <c r="C368" s="1">
        <v>9.7058479169999998</v>
      </c>
      <c r="D368" s="1">
        <v>-1</v>
      </c>
      <c r="E368" s="2">
        <v>176</v>
      </c>
      <c r="F368" s="2">
        <v>158</v>
      </c>
      <c r="G368" s="2">
        <v>110</v>
      </c>
      <c r="H368" s="2">
        <v>121</v>
      </c>
      <c r="J368" s="2">
        <v>414</v>
      </c>
      <c r="K368" s="2">
        <v>488</v>
      </c>
      <c r="L368" s="2">
        <v>364</v>
      </c>
      <c r="M368" s="2">
        <v>314</v>
      </c>
      <c r="O368" s="2">
        <v>0</v>
      </c>
      <c r="P368" s="2">
        <f t="shared" si="45"/>
        <v>3.1914630286539753E-3</v>
      </c>
      <c r="Q368" s="2" t="str">
        <f t="shared" si="46"/>
        <v>**</v>
      </c>
      <c r="R368" s="2">
        <f t="shared" si="47"/>
        <v>141.25</v>
      </c>
      <c r="S368" s="2">
        <f t="shared" si="48"/>
        <v>395</v>
      </c>
      <c r="T368" s="3">
        <f t="shared" si="49"/>
        <v>0.47319347319347321</v>
      </c>
      <c r="U368" s="2" t="s">
        <v>309</v>
      </c>
      <c r="V368" s="2" t="str">
        <f t="shared" si="53"/>
        <v>GA1</v>
      </c>
      <c r="W368" s="14"/>
      <c r="X368" s="14"/>
      <c r="Y368" s="14"/>
      <c r="Z368" s="14"/>
      <c r="AA368" s="14"/>
      <c r="AB368" s="14"/>
      <c r="AC368" s="14"/>
      <c r="AD368" s="14"/>
      <c r="AE368" s="14"/>
      <c r="AF368" s="14"/>
      <c r="AG368" s="14"/>
      <c r="AH368" s="4">
        <f t="shared" si="50"/>
        <v>2.7964601769911503</v>
      </c>
    </row>
    <row r="369" spans="1:35" ht="27" customHeight="1" x14ac:dyDescent="0.2">
      <c r="A369" s="1">
        <v>680</v>
      </c>
      <c r="B369" s="1">
        <v>782.60275449999995</v>
      </c>
      <c r="C369" s="1">
        <v>11.42566111</v>
      </c>
      <c r="D369" s="1">
        <v>-1</v>
      </c>
      <c r="E369" s="2">
        <v>431</v>
      </c>
      <c r="F369" s="2">
        <v>378</v>
      </c>
      <c r="G369" s="2">
        <v>342</v>
      </c>
      <c r="H369" s="2">
        <v>442</v>
      </c>
      <c r="J369" s="2">
        <v>343</v>
      </c>
      <c r="K369" s="2">
        <v>478</v>
      </c>
      <c r="L369" s="2">
        <v>611</v>
      </c>
      <c r="M369" s="2">
        <v>485</v>
      </c>
      <c r="O369" s="2">
        <v>0</v>
      </c>
      <c r="P369" s="2">
        <f t="shared" si="45"/>
        <v>0.24422921797698846</v>
      </c>
      <c r="Q369" s="2" t="str">
        <f t="shared" si="46"/>
        <v>-</v>
      </c>
      <c r="R369" s="2">
        <f t="shared" si="47"/>
        <v>398.25</v>
      </c>
      <c r="S369" s="2">
        <f t="shared" si="48"/>
        <v>479.25</v>
      </c>
      <c r="T369" s="3">
        <f t="shared" si="49"/>
        <v>9.2307692307692313E-2</v>
      </c>
      <c r="U369" s="2" t="s">
        <v>310</v>
      </c>
      <c r="V369" s="2" t="str">
        <f t="shared" si="53"/>
        <v>PE[p]</v>
      </c>
      <c r="W369" s="14"/>
      <c r="X369" s="14"/>
      <c r="Y369" s="14"/>
      <c r="Z369" s="14"/>
      <c r="AA369" s="14"/>
      <c r="AB369" s="14"/>
      <c r="AC369" s="14"/>
      <c r="AD369" s="14"/>
      <c r="AE369" s="14"/>
      <c r="AF369" s="14"/>
      <c r="AG369" s="14"/>
      <c r="AH369" s="4">
        <f t="shared" si="50"/>
        <v>1.2033898305084745</v>
      </c>
    </row>
    <row r="370" spans="1:35" ht="27" customHeight="1" x14ac:dyDescent="0.2">
      <c r="A370" s="1">
        <v>681</v>
      </c>
      <c r="B370" s="1">
        <v>714.54198759999997</v>
      </c>
      <c r="C370" s="1">
        <v>10.045766670000001</v>
      </c>
      <c r="D370" s="1">
        <v>-1</v>
      </c>
      <c r="E370" s="2">
        <v>431</v>
      </c>
      <c r="F370" s="2">
        <v>483</v>
      </c>
      <c r="G370" s="2">
        <v>337</v>
      </c>
      <c r="H370" s="2">
        <v>406</v>
      </c>
      <c r="J370" s="2">
        <v>366</v>
      </c>
      <c r="K370" s="2">
        <v>415</v>
      </c>
      <c r="L370" s="2">
        <v>423</v>
      </c>
      <c r="M370" s="2">
        <v>401</v>
      </c>
      <c r="O370" s="2">
        <v>16</v>
      </c>
      <c r="P370" s="2">
        <f t="shared" si="45"/>
        <v>0.71245344443224112</v>
      </c>
      <c r="Q370" s="2" t="str">
        <f t="shared" si="46"/>
        <v>-</v>
      </c>
      <c r="R370" s="2">
        <f t="shared" si="47"/>
        <v>414.25</v>
      </c>
      <c r="S370" s="2">
        <f t="shared" si="48"/>
        <v>401.25</v>
      </c>
      <c r="T370" s="3">
        <f t="shared" si="49"/>
        <v>-1.5941140404659718E-2</v>
      </c>
      <c r="U370" s="2" t="s">
        <v>311</v>
      </c>
      <c r="V370" s="2" t="str">
        <f t="shared" si="53"/>
        <v>PE[p]</v>
      </c>
      <c r="W370" s="14"/>
      <c r="X370" s="14"/>
      <c r="Y370" s="14"/>
      <c r="Z370" s="14"/>
      <c r="AA370" s="14"/>
      <c r="AB370" s="14"/>
      <c r="AC370" s="14"/>
      <c r="AD370" s="14"/>
      <c r="AE370" s="14"/>
      <c r="AF370" s="14"/>
      <c r="AG370" s="14"/>
      <c r="AH370" s="4">
        <f t="shared" si="50"/>
        <v>0.96861798430899215</v>
      </c>
      <c r="AI370" s="2" t="s">
        <v>715</v>
      </c>
    </row>
    <row r="371" spans="1:35" ht="27" customHeight="1" x14ac:dyDescent="0.2">
      <c r="A371" s="1">
        <v>684</v>
      </c>
      <c r="B371" s="1">
        <v>968.02575909999996</v>
      </c>
      <c r="C371" s="1">
        <v>8.6332541670000005</v>
      </c>
      <c r="D371" s="1">
        <v>-2</v>
      </c>
      <c r="E371" s="2">
        <v>317</v>
      </c>
      <c r="F371" s="2">
        <v>336</v>
      </c>
      <c r="G371" s="2">
        <v>278</v>
      </c>
      <c r="H371" s="2">
        <v>264</v>
      </c>
      <c r="J371" s="2">
        <v>414</v>
      </c>
      <c r="K371" s="2">
        <v>393</v>
      </c>
      <c r="L371" s="2">
        <v>482</v>
      </c>
      <c r="M371" s="2">
        <v>429</v>
      </c>
      <c r="O371" s="2">
        <v>0</v>
      </c>
      <c r="P371" s="2">
        <f t="shared" si="45"/>
        <v>2.1843318748696887E-3</v>
      </c>
      <c r="Q371" s="2" t="str">
        <f t="shared" si="46"/>
        <v>**</v>
      </c>
      <c r="R371" s="2">
        <f t="shared" si="47"/>
        <v>298.75</v>
      </c>
      <c r="S371" s="2">
        <f t="shared" si="48"/>
        <v>429.5</v>
      </c>
      <c r="T371" s="3">
        <f t="shared" si="49"/>
        <v>0.17953999313422589</v>
      </c>
      <c r="U371" s="2" t="s">
        <v>312</v>
      </c>
      <c r="V371" s="2" t="str">
        <f t="shared" si="53"/>
        <v>GD1[NeuGc]</v>
      </c>
      <c r="W371" s="14"/>
      <c r="X371" s="14"/>
      <c r="Y371" s="14"/>
      <c r="Z371" s="14"/>
      <c r="AA371" s="14"/>
      <c r="AB371" s="14"/>
      <c r="AC371" s="14"/>
      <c r="AD371" s="14"/>
      <c r="AE371" s="14"/>
      <c r="AF371" s="14"/>
      <c r="AG371" s="14"/>
      <c r="AH371" s="4">
        <f t="shared" si="50"/>
        <v>1.4376569037656903</v>
      </c>
    </row>
    <row r="372" spans="1:35" ht="27" customHeight="1" x14ac:dyDescent="0.2">
      <c r="A372" s="1">
        <v>692</v>
      </c>
      <c r="B372" s="1">
        <v>710.66846910000004</v>
      </c>
      <c r="C372" s="1">
        <v>13.3566</v>
      </c>
      <c r="D372" s="1">
        <v>-1</v>
      </c>
      <c r="E372" s="2">
        <v>176</v>
      </c>
      <c r="F372" s="2">
        <v>120</v>
      </c>
      <c r="G372" s="2">
        <v>123</v>
      </c>
      <c r="H372" s="2">
        <v>209</v>
      </c>
      <c r="J372" s="2">
        <v>305</v>
      </c>
      <c r="K372" s="2">
        <v>356</v>
      </c>
      <c r="L372" s="2">
        <v>477</v>
      </c>
      <c r="M372" s="2">
        <v>334</v>
      </c>
      <c r="O372" s="2">
        <v>16</v>
      </c>
      <c r="P372" s="2">
        <f t="shared" si="45"/>
        <v>5.3141525777899868E-3</v>
      </c>
      <c r="Q372" s="2" t="str">
        <f t="shared" si="46"/>
        <v>**</v>
      </c>
      <c r="R372" s="2">
        <f t="shared" si="47"/>
        <v>157</v>
      </c>
      <c r="S372" s="2">
        <f t="shared" si="48"/>
        <v>368</v>
      </c>
      <c r="T372" s="3">
        <f t="shared" si="49"/>
        <v>0.40190476190476193</v>
      </c>
      <c r="U372" s="2" t="s">
        <v>313</v>
      </c>
      <c r="V372" s="2" t="str">
        <f t="shared" si="53"/>
        <v>Cer</v>
      </c>
      <c r="W372" s="14"/>
      <c r="X372" s="14"/>
      <c r="Y372" s="14"/>
      <c r="Z372" s="14"/>
      <c r="AA372" s="14"/>
      <c r="AB372" s="14"/>
      <c r="AC372" s="14"/>
      <c r="AD372" s="14"/>
      <c r="AE372" s="14"/>
      <c r="AF372" s="14"/>
      <c r="AG372" s="14"/>
      <c r="AH372" s="4">
        <f t="shared" si="50"/>
        <v>2.3439490445859872</v>
      </c>
    </row>
    <row r="373" spans="1:35" ht="27" customHeight="1" x14ac:dyDescent="0.2">
      <c r="A373" s="1">
        <v>694</v>
      </c>
      <c r="B373" s="1">
        <v>578.34573020000005</v>
      </c>
      <c r="C373" s="1">
        <v>5.1089222220000003</v>
      </c>
      <c r="D373" s="1">
        <v>-1</v>
      </c>
      <c r="E373" s="2">
        <v>176</v>
      </c>
      <c r="F373" s="2">
        <v>201</v>
      </c>
      <c r="G373" s="2">
        <v>184</v>
      </c>
      <c r="H373" s="2">
        <v>207</v>
      </c>
      <c r="J373" s="2">
        <v>292</v>
      </c>
      <c r="K373" s="2">
        <v>443</v>
      </c>
      <c r="L373" s="2">
        <v>471</v>
      </c>
      <c r="M373" s="2">
        <v>425</v>
      </c>
      <c r="O373" s="2">
        <v>11</v>
      </c>
      <c r="P373" s="2">
        <f t="shared" si="45"/>
        <v>1.086629151732048E-2</v>
      </c>
      <c r="Q373" s="2" t="str">
        <f t="shared" si="46"/>
        <v>*</v>
      </c>
      <c r="R373" s="2">
        <f t="shared" si="47"/>
        <v>192</v>
      </c>
      <c r="S373" s="2">
        <f t="shared" si="48"/>
        <v>407.75</v>
      </c>
      <c r="T373" s="3">
        <f t="shared" si="49"/>
        <v>0.35973322217590664</v>
      </c>
      <c r="U373" s="2" t="s">
        <v>314</v>
      </c>
      <c r="V373" s="2" t="str">
        <f t="shared" si="53"/>
        <v>LPC</v>
      </c>
      <c r="W373" s="14"/>
      <c r="X373" s="14"/>
      <c r="Y373" s="14"/>
      <c r="Z373" s="14"/>
      <c r="AA373" s="14"/>
      <c r="AB373" s="14"/>
      <c r="AC373" s="14"/>
      <c r="AD373" s="14"/>
      <c r="AE373" s="14"/>
      <c r="AF373" s="14"/>
      <c r="AG373" s="14"/>
      <c r="AH373" s="4">
        <f t="shared" si="50"/>
        <v>2.1236979166666665</v>
      </c>
    </row>
    <row r="374" spans="1:35" ht="27" customHeight="1" x14ac:dyDescent="0.2">
      <c r="A374" s="1">
        <v>698</v>
      </c>
      <c r="B374" s="1">
        <v>797.53292320000003</v>
      </c>
      <c r="C374" s="1">
        <v>7.790472222</v>
      </c>
      <c r="D374" s="1">
        <v>-1</v>
      </c>
      <c r="E374" s="2">
        <v>215</v>
      </c>
      <c r="F374" s="2">
        <v>220</v>
      </c>
      <c r="G374" s="2">
        <v>293</v>
      </c>
      <c r="H374" s="2">
        <v>378</v>
      </c>
      <c r="J374" s="2">
        <v>372</v>
      </c>
      <c r="K374" s="2">
        <v>467</v>
      </c>
      <c r="L374" s="2">
        <v>748</v>
      </c>
      <c r="M374" s="2">
        <v>631</v>
      </c>
      <c r="O374" s="2">
        <v>28</v>
      </c>
      <c r="P374" s="2">
        <f t="shared" si="45"/>
        <v>3.6868293777838755E-2</v>
      </c>
      <c r="Q374" s="2" t="str">
        <f t="shared" si="46"/>
        <v>*</v>
      </c>
      <c r="R374" s="2">
        <f t="shared" si="47"/>
        <v>276.5</v>
      </c>
      <c r="S374" s="2">
        <f t="shared" si="48"/>
        <v>554.5</v>
      </c>
      <c r="T374" s="3">
        <f t="shared" si="49"/>
        <v>0.33453670276774972</v>
      </c>
      <c r="U374" s="2" t="s">
        <v>716</v>
      </c>
      <c r="V374" s="2" t="str">
        <f t="shared" si="53"/>
        <v>PGorBMP{多分BMP}</v>
      </c>
      <c r="W374" s="14"/>
      <c r="X374" s="14"/>
      <c r="Y374" s="14"/>
      <c r="Z374" s="14"/>
      <c r="AA374" s="14"/>
      <c r="AB374" s="14"/>
      <c r="AC374" s="14"/>
      <c r="AD374" s="14"/>
      <c r="AE374" s="14"/>
      <c r="AF374" s="14"/>
      <c r="AG374" s="14"/>
      <c r="AH374" s="4">
        <f t="shared" si="50"/>
        <v>2.0054249547920433</v>
      </c>
    </row>
    <row r="375" spans="1:35" ht="27" customHeight="1" x14ac:dyDescent="0.2">
      <c r="A375" s="1">
        <v>699</v>
      </c>
      <c r="B375" s="1">
        <v>947.99266439999997</v>
      </c>
      <c r="C375" s="1">
        <v>7.678645833</v>
      </c>
      <c r="D375" s="1">
        <v>-2</v>
      </c>
      <c r="E375" s="2">
        <v>226</v>
      </c>
      <c r="F375" s="2">
        <v>272</v>
      </c>
      <c r="G375" s="2">
        <v>161</v>
      </c>
      <c r="H375" s="2">
        <v>181</v>
      </c>
      <c r="J375" s="2">
        <v>391</v>
      </c>
      <c r="K375" s="2">
        <v>467</v>
      </c>
      <c r="L375" s="2">
        <v>277</v>
      </c>
      <c r="M375" s="2">
        <v>384</v>
      </c>
      <c r="O375" s="2">
        <v>11</v>
      </c>
      <c r="P375" s="2">
        <f t="shared" si="45"/>
        <v>1.406416456484935E-2</v>
      </c>
      <c r="Q375" s="2" t="str">
        <f t="shared" si="46"/>
        <v>*</v>
      </c>
      <c r="R375" s="2">
        <f t="shared" si="47"/>
        <v>210</v>
      </c>
      <c r="S375" s="2">
        <f t="shared" si="48"/>
        <v>379.75</v>
      </c>
      <c r="T375" s="3">
        <f t="shared" si="49"/>
        <v>0.28783382789317508</v>
      </c>
      <c r="U375" s="2" t="s">
        <v>315</v>
      </c>
      <c r="V375" s="2" t="str">
        <f t="shared" si="53"/>
        <v>GD1[2NeuGc]</v>
      </c>
      <c r="W375" s="14"/>
      <c r="X375" s="14"/>
      <c r="Y375" s="14"/>
      <c r="Z375" s="14"/>
      <c r="AA375" s="14"/>
      <c r="AB375" s="14"/>
      <c r="AC375" s="14"/>
      <c r="AD375" s="14"/>
      <c r="AE375" s="14"/>
      <c r="AF375" s="14"/>
      <c r="AG375" s="14"/>
      <c r="AH375" s="4">
        <f t="shared" si="50"/>
        <v>1.8083333333333333</v>
      </c>
    </row>
    <row r="376" spans="1:35" ht="27" customHeight="1" x14ac:dyDescent="0.2">
      <c r="A376" s="1">
        <v>701</v>
      </c>
      <c r="B376" s="1">
        <v>622.53986980000002</v>
      </c>
      <c r="C376" s="1">
        <v>9.4454687499999999</v>
      </c>
      <c r="D376" s="1">
        <v>-1</v>
      </c>
      <c r="E376" s="2">
        <v>181</v>
      </c>
      <c r="F376" s="2">
        <v>151</v>
      </c>
      <c r="G376" s="2">
        <v>168</v>
      </c>
      <c r="H376" s="2">
        <v>226</v>
      </c>
      <c r="J376" s="2">
        <v>276</v>
      </c>
      <c r="K376" s="2">
        <v>366</v>
      </c>
      <c r="L376" s="2">
        <v>465</v>
      </c>
      <c r="M376" s="2">
        <v>298</v>
      </c>
      <c r="O376" s="2">
        <v>0</v>
      </c>
      <c r="P376" s="2">
        <f t="shared" si="45"/>
        <v>2.1683776298895799E-2</v>
      </c>
      <c r="Q376" s="2" t="str">
        <f t="shared" si="46"/>
        <v>*</v>
      </c>
      <c r="R376" s="2">
        <f t="shared" si="47"/>
        <v>181.5</v>
      </c>
      <c r="S376" s="2">
        <f t="shared" si="48"/>
        <v>351.25</v>
      </c>
      <c r="T376" s="3">
        <f t="shared" si="49"/>
        <v>0.31862975129047394</v>
      </c>
      <c r="U376" s="2" t="s">
        <v>316</v>
      </c>
      <c r="V376" s="2" t="str">
        <f t="shared" si="53"/>
        <v>Cer</v>
      </c>
      <c r="W376" s="14"/>
      <c r="X376" s="14"/>
      <c r="Y376" s="14"/>
      <c r="Z376" s="14"/>
      <c r="AA376" s="14"/>
      <c r="AB376" s="14"/>
      <c r="AC376" s="14"/>
      <c r="AD376" s="14"/>
      <c r="AE376" s="14"/>
      <c r="AF376" s="14"/>
      <c r="AG376" s="14"/>
      <c r="AH376" s="4">
        <f t="shared" si="50"/>
        <v>1.9352617079889807</v>
      </c>
    </row>
    <row r="377" spans="1:35" ht="27" customHeight="1" x14ac:dyDescent="0.2">
      <c r="A377" s="1">
        <v>702</v>
      </c>
      <c r="B377" s="1">
        <v>802.57219699999996</v>
      </c>
      <c r="C377" s="1">
        <v>10.662316669999999</v>
      </c>
      <c r="D377" s="1">
        <v>-1</v>
      </c>
      <c r="E377" s="2">
        <v>314</v>
      </c>
      <c r="F377" s="2">
        <v>266</v>
      </c>
      <c r="G377" s="2">
        <v>224</v>
      </c>
      <c r="H377" s="2">
        <v>288</v>
      </c>
      <c r="J377" s="2">
        <v>305</v>
      </c>
      <c r="K377" s="2">
        <v>323</v>
      </c>
      <c r="L377" s="2">
        <v>465</v>
      </c>
      <c r="M377" s="2">
        <v>380</v>
      </c>
      <c r="O377" s="2">
        <v>6</v>
      </c>
      <c r="P377" s="2">
        <f t="shared" si="45"/>
        <v>7.1490246895435164E-2</v>
      </c>
      <c r="Q377" s="2" t="str">
        <f t="shared" si="46"/>
        <v>-</v>
      </c>
      <c r="R377" s="2">
        <f t="shared" si="47"/>
        <v>273</v>
      </c>
      <c r="S377" s="2">
        <f t="shared" si="48"/>
        <v>368.25</v>
      </c>
      <c r="T377" s="3">
        <f t="shared" si="49"/>
        <v>0.14853801169590644</v>
      </c>
      <c r="U377" s="2" t="s">
        <v>317</v>
      </c>
      <c r="V377" s="2" t="str">
        <f t="shared" si="53"/>
        <v>PE[p]</v>
      </c>
      <c r="W377" s="14"/>
      <c r="X377" s="14"/>
      <c r="Y377" s="14"/>
      <c r="Z377" s="14"/>
      <c r="AA377" s="14"/>
      <c r="AB377" s="14"/>
      <c r="AC377" s="14"/>
      <c r="AD377" s="14"/>
      <c r="AE377" s="14"/>
      <c r="AF377" s="14"/>
      <c r="AG377" s="14"/>
      <c r="AH377" s="4">
        <f t="shared" si="50"/>
        <v>1.348901098901099</v>
      </c>
    </row>
    <row r="378" spans="1:35" ht="27" customHeight="1" x14ac:dyDescent="0.2">
      <c r="A378" s="1">
        <v>714</v>
      </c>
      <c r="B378" s="1">
        <v>922.65244050000001</v>
      </c>
      <c r="C378" s="1">
        <v>10.1138881</v>
      </c>
      <c r="D378" s="1">
        <v>-1</v>
      </c>
      <c r="E378" s="2">
        <v>312</v>
      </c>
      <c r="F378" s="2">
        <v>237</v>
      </c>
      <c r="G378" s="2">
        <v>206</v>
      </c>
      <c r="H378" s="2">
        <v>230</v>
      </c>
      <c r="J378" s="2">
        <v>345</v>
      </c>
      <c r="K378" s="2">
        <v>431</v>
      </c>
      <c r="L378" s="2">
        <v>446</v>
      </c>
      <c r="M378" s="2">
        <v>381</v>
      </c>
      <c r="O378" s="2">
        <v>0</v>
      </c>
      <c r="P378" s="2">
        <f t="shared" si="45"/>
        <v>3.1955634768448065E-3</v>
      </c>
      <c r="Q378" s="2" t="str">
        <f t="shared" si="46"/>
        <v>**</v>
      </c>
      <c r="R378" s="2">
        <f t="shared" si="47"/>
        <v>246.25</v>
      </c>
      <c r="S378" s="2">
        <f t="shared" si="48"/>
        <v>400.75</v>
      </c>
      <c r="T378" s="3">
        <f t="shared" si="49"/>
        <v>0.23879443585780524</v>
      </c>
      <c r="U378" s="2" t="s">
        <v>318</v>
      </c>
      <c r="V378" s="2" t="str">
        <f t="shared" si="53"/>
        <v>PC</v>
      </c>
      <c r="W378" s="14"/>
      <c r="X378" s="14"/>
      <c r="Y378" s="14"/>
      <c r="Z378" s="14"/>
      <c r="AA378" s="14"/>
      <c r="AB378" s="14"/>
      <c r="AC378" s="14"/>
      <c r="AD378" s="14"/>
      <c r="AE378" s="14"/>
      <c r="AF378" s="14"/>
      <c r="AG378" s="14"/>
      <c r="AH378" s="4">
        <f t="shared" si="50"/>
        <v>1.6274111675126903</v>
      </c>
    </row>
    <row r="379" spans="1:35" ht="27" customHeight="1" x14ac:dyDescent="0.2">
      <c r="A379" s="1">
        <v>716</v>
      </c>
      <c r="B379" s="1">
        <v>903.98075870000002</v>
      </c>
      <c r="C379" s="1">
        <v>7.652786667</v>
      </c>
      <c r="D379" s="1">
        <v>-2</v>
      </c>
      <c r="E379" s="2">
        <v>74</v>
      </c>
      <c r="F379" s="2">
        <v>67</v>
      </c>
      <c r="G379" s="2">
        <v>107</v>
      </c>
      <c r="H379" s="2">
        <v>104</v>
      </c>
      <c r="J379" s="2">
        <v>161</v>
      </c>
      <c r="K379" s="2">
        <v>248</v>
      </c>
      <c r="L379" s="2">
        <v>444</v>
      </c>
      <c r="M379" s="2">
        <v>299</v>
      </c>
      <c r="O379" s="2">
        <v>6</v>
      </c>
      <c r="P379" s="2">
        <f t="shared" si="45"/>
        <v>4.1256025867597225E-2</v>
      </c>
      <c r="Q379" s="2" t="str">
        <f t="shared" si="46"/>
        <v>*</v>
      </c>
      <c r="R379" s="2">
        <f t="shared" si="47"/>
        <v>88</v>
      </c>
      <c r="S379" s="2">
        <f t="shared" si="48"/>
        <v>288</v>
      </c>
      <c r="T379" s="3">
        <f t="shared" si="49"/>
        <v>0.53191489361702127</v>
      </c>
      <c r="U379" s="2" t="s">
        <v>717</v>
      </c>
      <c r="V379" s="2" t="str">
        <f t="shared" si="53"/>
        <v>GalNAcGM1b@仮</v>
      </c>
      <c r="W379" s="14"/>
      <c r="X379" s="14"/>
      <c r="Y379" s="14"/>
      <c r="Z379" s="14"/>
      <c r="AA379" s="14"/>
      <c r="AB379" s="14"/>
      <c r="AC379" s="14"/>
      <c r="AD379" s="14"/>
      <c r="AE379" s="14"/>
      <c r="AF379" s="14"/>
      <c r="AG379" s="14"/>
      <c r="AH379" s="4">
        <f t="shared" si="50"/>
        <v>3.2727272727272729</v>
      </c>
    </row>
    <row r="380" spans="1:35" ht="27" customHeight="1" x14ac:dyDescent="0.2">
      <c r="A380" s="1">
        <v>717</v>
      </c>
      <c r="B380" s="1">
        <v>727.55048950000003</v>
      </c>
      <c r="C380" s="1">
        <v>10.63795476</v>
      </c>
      <c r="D380" s="1">
        <v>-2</v>
      </c>
      <c r="E380" s="2">
        <v>360</v>
      </c>
      <c r="F380" s="2">
        <v>302</v>
      </c>
      <c r="G380" s="2">
        <v>263</v>
      </c>
      <c r="H380" s="2">
        <v>377</v>
      </c>
      <c r="J380" s="2">
        <v>321</v>
      </c>
      <c r="K380" s="2">
        <v>443</v>
      </c>
      <c r="L380" s="2">
        <v>637</v>
      </c>
      <c r="M380" s="2">
        <v>421</v>
      </c>
      <c r="O380" s="2">
        <v>21</v>
      </c>
      <c r="P380" s="2">
        <f t="shared" si="45"/>
        <v>0.14285080748568724</v>
      </c>
      <c r="Q380" s="2" t="str">
        <f t="shared" si="46"/>
        <v>-</v>
      </c>
      <c r="R380" s="2">
        <f t="shared" si="47"/>
        <v>325.5</v>
      </c>
      <c r="S380" s="2">
        <f t="shared" si="48"/>
        <v>455.5</v>
      </c>
      <c r="T380" s="3">
        <f t="shared" si="49"/>
        <v>0.16645326504481434</v>
      </c>
      <c r="U380" s="2" t="s">
        <v>501</v>
      </c>
      <c r="V380" s="2" t="s">
        <v>467</v>
      </c>
      <c r="W380" s="14"/>
      <c r="X380" s="14"/>
      <c r="Y380" s="14"/>
      <c r="Z380" s="14"/>
      <c r="AA380" s="14"/>
      <c r="AB380" s="14"/>
      <c r="AC380" s="14"/>
      <c r="AD380" s="14"/>
      <c r="AE380" s="14"/>
      <c r="AF380" s="14"/>
      <c r="AG380" s="14"/>
      <c r="AH380" s="4">
        <f t="shared" si="50"/>
        <v>1.3993855606758832</v>
      </c>
    </row>
    <row r="381" spans="1:35" ht="27" customHeight="1" x14ac:dyDescent="0.2">
      <c r="A381" s="1">
        <v>718</v>
      </c>
      <c r="B381" s="1">
        <v>978.99141520000001</v>
      </c>
      <c r="C381" s="1">
        <v>7.2228309519999998</v>
      </c>
      <c r="D381" s="1">
        <v>-2</v>
      </c>
      <c r="E381" s="2">
        <v>123</v>
      </c>
      <c r="F381" s="2">
        <v>115</v>
      </c>
      <c r="G381" s="2">
        <v>71</v>
      </c>
      <c r="H381" s="2">
        <v>90</v>
      </c>
      <c r="J381" s="2">
        <v>333</v>
      </c>
      <c r="K381" s="2">
        <v>443</v>
      </c>
      <c r="L381" s="2">
        <v>361</v>
      </c>
      <c r="M381" s="2">
        <v>272</v>
      </c>
      <c r="O381" s="2">
        <v>0</v>
      </c>
      <c r="P381" s="2">
        <f t="shared" si="45"/>
        <v>3.4325918626446957E-3</v>
      </c>
      <c r="Q381" s="2" t="str">
        <f t="shared" si="46"/>
        <v>**</v>
      </c>
      <c r="R381" s="2">
        <f t="shared" si="47"/>
        <v>99.75</v>
      </c>
      <c r="S381" s="2">
        <f t="shared" si="48"/>
        <v>352.25</v>
      </c>
      <c r="T381" s="3">
        <f t="shared" si="49"/>
        <v>0.5586283185840708</v>
      </c>
      <c r="U381" s="2" t="s">
        <v>718</v>
      </c>
      <c r="V381" s="2" t="str">
        <f t="shared" ref="V381:V398" si="54">IF(ISERROR(FIND(":M",U381)),IFERROR(LEFT(U381,FIND("(",U381)-1),IF(LEN(U381)&gt;0,"その他","")),"付加体")</f>
        <v>GalGalNAcGM1b@仮[NeuGc]</v>
      </c>
      <c r="W381" s="14"/>
      <c r="X381" s="14"/>
      <c r="Y381" s="14"/>
      <c r="Z381" s="14"/>
      <c r="AA381" s="14"/>
      <c r="AB381" s="14"/>
      <c r="AC381" s="14"/>
      <c r="AD381" s="14"/>
      <c r="AE381" s="14"/>
      <c r="AF381" s="14"/>
      <c r="AG381" s="14"/>
      <c r="AH381" s="4">
        <f t="shared" si="50"/>
        <v>3.5313283208020052</v>
      </c>
    </row>
    <row r="382" spans="1:35" ht="27" customHeight="1" x14ac:dyDescent="0.2">
      <c r="A382" s="1">
        <v>719</v>
      </c>
      <c r="B382" s="1">
        <v>1373.9500169999999</v>
      </c>
      <c r="C382" s="1">
        <v>13.88216875</v>
      </c>
      <c r="D382" s="1">
        <v>-1</v>
      </c>
      <c r="E382" s="2">
        <v>312</v>
      </c>
      <c r="F382" s="2">
        <v>298</v>
      </c>
      <c r="G382" s="2">
        <v>224</v>
      </c>
      <c r="H382" s="2">
        <v>314</v>
      </c>
      <c r="J382" s="2">
        <v>147</v>
      </c>
      <c r="K382" s="2">
        <v>192</v>
      </c>
      <c r="L382" s="2">
        <v>442</v>
      </c>
      <c r="M382" s="2">
        <v>282</v>
      </c>
      <c r="O382" s="2">
        <v>0</v>
      </c>
      <c r="P382" s="2">
        <f t="shared" si="45"/>
        <v>0.77336678196508735</v>
      </c>
      <c r="Q382" s="2" t="str">
        <f t="shared" si="46"/>
        <v>-</v>
      </c>
      <c r="R382" s="2">
        <f t="shared" si="47"/>
        <v>287</v>
      </c>
      <c r="S382" s="2">
        <f t="shared" si="48"/>
        <v>265.75</v>
      </c>
      <c r="T382" s="3">
        <f t="shared" si="49"/>
        <v>-3.8444142921754861E-2</v>
      </c>
      <c r="U382" s="2" t="s">
        <v>444</v>
      </c>
      <c r="V382" s="2" t="str">
        <f t="shared" si="54"/>
        <v>CL</v>
      </c>
      <c r="W382" s="14"/>
      <c r="X382" s="14"/>
      <c r="Y382" s="14"/>
      <c r="Z382" s="14"/>
      <c r="AA382" s="14"/>
      <c r="AB382" s="14"/>
      <c r="AC382" s="14"/>
      <c r="AD382" s="14"/>
      <c r="AE382" s="14"/>
      <c r="AF382" s="14"/>
      <c r="AG382" s="14"/>
      <c r="AH382" s="4">
        <f t="shared" si="50"/>
        <v>0.9259581881533101</v>
      </c>
    </row>
    <row r="383" spans="1:35" ht="27" customHeight="1" x14ac:dyDescent="0.2">
      <c r="A383" s="1">
        <v>722</v>
      </c>
      <c r="B383" s="1">
        <v>794.53811380000002</v>
      </c>
      <c r="C383" s="1">
        <v>8.0143777780000001</v>
      </c>
      <c r="D383" s="1">
        <v>-1</v>
      </c>
      <c r="E383" s="2">
        <v>209</v>
      </c>
      <c r="F383" s="2">
        <v>187</v>
      </c>
      <c r="G383" s="2">
        <v>409</v>
      </c>
      <c r="H383" s="2">
        <v>299</v>
      </c>
      <c r="J383" s="2">
        <v>198</v>
      </c>
      <c r="K383" s="2">
        <v>290</v>
      </c>
      <c r="L383" s="2">
        <v>439</v>
      </c>
      <c r="M383" s="2">
        <v>326</v>
      </c>
      <c r="O383" s="2">
        <v>27</v>
      </c>
      <c r="P383" s="2">
        <f t="shared" si="45"/>
        <v>0.61845705166277987</v>
      </c>
      <c r="Q383" s="2" t="str">
        <f t="shared" si="46"/>
        <v>-</v>
      </c>
      <c r="R383" s="2">
        <f t="shared" si="47"/>
        <v>276</v>
      </c>
      <c r="S383" s="2">
        <f t="shared" si="48"/>
        <v>313.25</v>
      </c>
      <c r="T383" s="3">
        <f t="shared" si="49"/>
        <v>6.321595248196861E-2</v>
      </c>
      <c r="U383" s="2" t="s">
        <v>319</v>
      </c>
      <c r="V383" s="2" t="str">
        <f t="shared" si="54"/>
        <v>PS[e]</v>
      </c>
      <c r="W383" s="14"/>
      <c r="X383" s="14"/>
      <c r="Y383" s="14"/>
      <c r="Z383" s="14"/>
      <c r="AA383" s="14"/>
      <c r="AB383" s="14"/>
      <c r="AC383" s="14"/>
      <c r="AD383" s="14"/>
      <c r="AE383" s="14"/>
      <c r="AF383" s="14"/>
      <c r="AG383" s="14"/>
      <c r="AH383" s="4">
        <f t="shared" si="50"/>
        <v>1.1349637681159421</v>
      </c>
    </row>
    <row r="384" spans="1:35" ht="27" customHeight="1" x14ac:dyDescent="0.2">
      <c r="A384" s="1">
        <v>723</v>
      </c>
      <c r="B384" s="1">
        <v>869.51884789999997</v>
      </c>
      <c r="C384" s="1">
        <v>7.5684166670000002</v>
      </c>
      <c r="D384" s="1">
        <v>-1</v>
      </c>
      <c r="E384" s="2">
        <v>249</v>
      </c>
      <c r="F384" s="2">
        <v>186</v>
      </c>
      <c r="G384" s="2">
        <v>224</v>
      </c>
      <c r="H384" s="2">
        <v>243</v>
      </c>
      <c r="J384" s="2">
        <v>267</v>
      </c>
      <c r="K384" s="2">
        <v>347</v>
      </c>
      <c r="L384" s="2">
        <v>431</v>
      </c>
      <c r="M384" s="2">
        <v>439</v>
      </c>
      <c r="O384" s="2">
        <v>16</v>
      </c>
      <c r="P384" s="2">
        <f t="shared" si="45"/>
        <v>3.0538500974882012E-2</v>
      </c>
      <c r="Q384" s="2" t="str">
        <f t="shared" si="46"/>
        <v>*</v>
      </c>
      <c r="R384" s="2">
        <f t="shared" si="47"/>
        <v>225.5</v>
      </c>
      <c r="S384" s="2">
        <f t="shared" si="48"/>
        <v>371</v>
      </c>
      <c r="T384" s="3">
        <f t="shared" si="49"/>
        <v>0.24392288348700755</v>
      </c>
      <c r="U384" s="2" t="s">
        <v>320</v>
      </c>
      <c r="V384" s="2" t="str">
        <f t="shared" si="54"/>
        <v>PI</v>
      </c>
      <c r="W384" s="14"/>
      <c r="X384" s="14"/>
      <c r="Y384" s="14"/>
      <c r="Z384" s="14"/>
      <c r="AA384" s="14"/>
      <c r="AB384" s="14"/>
      <c r="AC384" s="14"/>
      <c r="AD384" s="14"/>
      <c r="AE384" s="14"/>
      <c r="AF384" s="14"/>
      <c r="AG384" s="14"/>
      <c r="AH384" s="4">
        <f t="shared" si="50"/>
        <v>1.6452328159645233</v>
      </c>
    </row>
    <row r="385" spans="1:35" ht="27" customHeight="1" x14ac:dyDescent="0.2">
      <c r="A385" s="1">
        <v>730</v>
      </c>
      <c r="B385" s="1">
        <v>797.53269539999997</v>
      </c>
      <c r="C385" s="1">
        <v>7.6332111109999996</v>
      </c>
      <c r="D385" s="1">
        <v>-1</v>
      </c>
      <c r="E385" s="2">
        <v>271</v>
      </c>
      <c r="F385" s="2">
        <v>315</v>
      </c>
      <c r="G385" s="2">
        <v>319</v>
      </c>
      <c r="H385" s="2">
        <v>435</v>
      </c>
      <c r="J385" s="2">
        <v>163</v>
      </c>
      <c r="K385" s="2">
        <v>348</v>
      </c>
      <c r="L385" s="2">
        <v>505</v>
      </c>
      <c r="M385" s="2">
        <v>521</v>
      </c>
      <c r="O385" s="2">
        <v>28</v>
      </c>
      <c r="P385" s="2">
        <f t="shared" si="45"/>
        <v>0.61506049785862749</v>
      </c>
      <c r="Q385" s="2" t="str">
        <f t="shared" si="46"/>
        <v>-</v>
      </c>
      <c r="R385" s="2">
        <f t="shared" si="47"/>
        <v>335</v>
      </c>
      <c r="S385" s="2">
        <f t="shared" si="48"/>
        <v>384.25</v>
      </c>
      <c r="T385" s="3">
        <f t="shared" si="49"/>
        <v>6.8474104970455335E-2</v>
      </c>
      <c r="U385" s="2" t="s">
        <v>321</v>
      </c>
      <c r="V385" s="2" t="str">
        <f t="shared" si="54"/>
        <v>BMP</v>
      </c>
      <c r="W385" s="14"/>
      <c r="X385" s="14"/>
      <c r="Y385" s="14"/>
      <c r="Z385" s="14"/>
      <c r="AA385" s="14"/>
      <c r="AB385" s="14"/>
      <c r="AC385" s="14"/>
      <c r="AD385" s="14"/>
      <c r="AE385" s="14"/>
      <c r="AF385" s="14"/>
      <c r="AG385" s="14"/>
      <c r="AH385" s="4">
        <f t="shared" si="50"/>
        <v>1.1470149253731343</v>
      </c>
    </row>
    <row r="386" spans="1:35" ht="27" customHeight="1" x14ac:dyDescent="0.2">
      <c r="A386" s="1">
        <v>735</v>
      </c>
      <c r="B386" s="1">
        <v>875.72262820000003</v>
      </c>
      <c r="C386" s="1">
        <v>11.69638889</v>
      </c>
      <c r="D386" s="1">
        <v>-1</v>
      </c>
      <c r="E386" s="2">
        <v>177</v>
      </c>
      <c r="F386" s="2">
        <v>153</v>
      </c>
      <c r="G386" s="2">
        <v>229</v>
      </c>
      <c r="H386" s="2">
        <v>236</v>
      </c>
      <c r="J386" s="2">
        <v>249</v>
      </c>
      <c r="K386" s="2">
        <v>209</v>
      </c>
      <c r="L386" s="2">
        <v>432</v>
      </c>
      <c r="M386" s="2">
        <v>406</v>
      </c>
      <c r="O386" s="2">
        <v>11</v>
      </c>
      <c r="P386" s="2">
        <f t="shared" si="45"/>
        <v>0.10616784051672398</v>
      </c>
      <c r="Q386" s="2" t="str">
        <f t="shared" si="46"/>
        <v>-</v>
      </c>
      <c r="R386" s="2">
        <f t="shared" si="47"/>
        <v>198.75</v>
      </c>
      <c r="S386" s="2">
        <f t="shared" si="48"/>
        <v>324</v>
      </c>
      <c r="T386" s="3">
        <f t="shared" si="49"/>
        <v>0.23959827833572453</v>
      </c>
      <c r="U386" s="2" t="s">
        <v>322</v>
      </c>
      <c r="V386" s="2" t="str">
        <f t="shared" si="54"/>
        <v>SM</v>
      </c>
      <c r="W386" s="14"/>
      <c r="X386" s="14"/>
      <c r="Y386" s="14"/>
      <c r="Z386" s="14"/>
      <c r="AA386" s="14"/>
      <c r="AB386" s="14"/>
      <c r="AC386" s="14"/>
      <c r="AD386" s="14"/>
      <c r="AE386" s="14"/>
      <c r="AF386" s="14"/>
      <c r="AG386" s="14"/>
      <c r="AH386" s="4">
        <f t="shared" si="50"/>
        <v>1.6301886792452831</v>
      </c>
    </row>
    <row r="387" spans="1:35" ht="27" customHeight="1" x14ac:dyDescent="0.2">
      <c r="A387" s="1">
        <v>748</v>
      </c>
      <c r="B387" s="1">
        <v>856.68965800000001</v>
      </c>
      <c r="C387" s="1">
        <v>11.359825000000001</v>
      </c>
      <c r="D387" s="1">
        <v>-1</v>
      </c>
      <c r="E387" s="2">
        <v>258</v>
      </c>
      <c r="F387" s="2">
        <v>223</v>
      </c>
      <c r="G387" s="2">
        <v>231</v>
      </c>
      <c r="H387" s="2">
        <v>239</v>
      </c>
      <c r="J387" s="2">
        <v>184</v>
      </c>
      <c r="K387" s="2">
        <v>267</v>
      </c>
      <c r="L387" s="2">
        <v>422</v>
      </c>
      <c r="M387" s="2">
        <v>328</v>
      </c>
      <c r="O387" s="2">
        <v>0</v>
      </c>
      <c r="P387" s="2">
        <f t="shared" si="45"/>
        <v>0.30234444593871729</v>
      </c>
      <c r="Q387" s="2" t="str">
        <f t="shared" si="46"/>
        <v>-</v>
      </c>
      <c r="R387" s="2">
        <f t="shared" si="47"/>
        <v>237.75</v>
      </c>
      <c r="S387" s="2">
        <f t="shared" si="48"/>
        <v>300.25</v>
      </c>
      <c r="T387" s="3">
        <f t="shared" si="49"/>
        <v>0.11617100371747212</v>
      </c>
      <c r="U387" s="2" t="s">
        <v>323</v>
      </c>
      <c r="V387" s="2" t="str">
        <f t="shared" si="54"/>
        <v>G1Cer</v>
      </c>
      <c r="W387" s="14"/>
      <c r="X387" s="14"/>
      <c r="Y387" s="14"/>
      <c r="Z387" s="14"/>
      <c r="AA387" s="14"/>
      <c r="AB387" s="14"/>
      <c r="AC387" s="14"/>
      <c r="AD387" s="14"/>
      <c r="AE387" s="14"/>
      <c r="AF387" s="14"/>
      <c r="AG387" s="14"/>
      <c r="AH387" s="4">
        <f t="shared" ref="AH387:AH450" si="55">S387/R387</f>
        <v>1.2628811777076761</v>
      </c>
    </row>
    <row r="388" spans="1:35" ht="27" customHeight="1" x14ac:dyDescent="0.2">
      <c r="A388" s="1">
        <v>762</v>
      </c>
      <c r="B388" s="1">
        <v>698.51258270000005</v>
      </c>
      <c r="C388" s="1">
        <v>9.1472812500000007</v>
      </c>
      <c r="D388" s="1">
        <v>-1</v>
      </c>
      <c r="E388" s="2">
        <v>397</v>
      </c>
      <c r="F388" s="2">
        <v>370</v>
      </c>
      <c r="G388" s="2">
        <v>245</v>
      </c>
      <c r="H388" s="2">
        <v>339</v>
      </c>
      <c r="J388" s="2">
        <v>284</v>
      </c>
      <c r="K388" s="2">
        <v>317</v>
      </c>
      <c r="L388" s="2">
        <v>408</v>
      </c>
      <c r="M388" s="2">
        <v>336</v>
      </c>
      <c r="O388" s="2">
        <v>23</v>
      </c>
      <c r="P388" s="2">
        <f t="shared" ref="P388:P451" si="56">TTEST(E388:H388,J388:M388,2,3)</f>
        <v>0.97287809007136938</v>
      </c>
      <c r="Q388" s="2" t="str">
        <f t="shared" ref="Q388:Q451" si="57">IF(P388&lt;0.001,"***",IF(P388&lt;0.01,"**",IF(P388&lt;0.05,"*","-")))</f>
        <v>-</v>
      </c>
      <c r="R388" s="2">
        <f t="shared" ref="R388:R451" si="58">AVERAGE(E388:H388)</f>
        <v>337.75</v>
      </c>
      <c r="S388" s="2">
        <f t="shared" ref="S388:S451" si="59">AVERAGE(J388:M388)</f>
        <v>336.25</v>
      </c>
      <c r="T388" s="3">
        <f t="shared" ref="T388:T451" si="60">(S388-R388)/SUM(R388:S388)</f>
        <v>-2.225519287833828E-3</v>
      </c>
      <c r="U388" s="2" t="s">
        <v>324</v>
      </c>
      <c r="V388" s="2" t="str">
        <f t="shared" si="54"/>
        <v>PE[p]</v>
      </c>
      <c r="W388" s="14"/>
      <c r="X388" s="14"/>
      <c r="Y388" s="14"/>
      <c r="Z388" s="14"/>
      <c r="AA388" s="14"/>
      <c r="AB388" s="14"/>
      <c r="AC388" s="14"/>
      <c r="AD388" s="14"/>
      <c r="AE388" s="14"/>
      <c r="AF388" s="14"/>
      <c r="AG388" s="14"/>
      <c r="AH388" s="4">
        <f t="shared" si="55"/>
        <v>0.99555884529977789</v>
      </c>
    </row>
    <row r="389" spans="1:35" ht="27" customHeight="1" x14ac:dyDescent="0.2">
      <c r="A389" s="1">
        <v>775</v>
      </c>
      <c r="B389" s="1">
        <v>323.29443370000001</v>
      </c>
      <c r="C389" s="1">
        <v>6.9413645830000004</v>
      </c>
      <c r="D389" s="1">
        <v>-1</v>
      </c>
      <c r="E389" s="2">
        <v>309</v>
      </c>
      <c r="F389" s="2">
        <v>317</v>
      </c>
      <c r="G389" s="2">
        <v>318</v>
      </c>
      <c r="H389" s="2">
        <v>298</v>
      </c>
      <c r="J389" s="2">
        <v>234</v>
      </c>
      <c r="K389" s="2">
        <v>343</v>
      </c>
      <c r="L389" s="2">
        <v>398</v>
      </c>
      <c r="M389" s="2">
        <v>315</v>
      </c>
      <c r="O389" s="2">
        <v>250</v>
      </c>
      <c r="P389" s="2">
        <f t="shared" si="56"/>
        <v>0.75004712760173864</v>
      </c>
      <c r="Q389" s="2" t="str">
        <f t="shared" si="57"/>
        <v>-</v>
      </c>
      <c r="R389" s="2">
        <f t="shared" si="58"/>
        <v>310.5</v>
      </c>
      <c r="S389" s="2">
        <f t="shared" si="59"/>
        <v>322.5</v>
      </c>
      <c r="T389" s="3">
        <f t="shared" si="60"/>
        <v>1.8957345971563982E-2</v>
      </c>
      <c r="U389" s="2" t="s">
        <v>325</v>
      </c>
      <c r="V389" s="2" t="str">
        <f t="shared" si="54"/>
        <v>FA</v>
      </c>
      <c r="W389" s="14"/>
      <c r="X389" s="14"/>
      <c r="Y389" s="14"/>
      <c r="Z389" s="14"/>
      <c r="AA389" s="14"/>
      <c r="AB389" s="14"/>
      <c r="AC389" s="14"/>
      <c r="AD389" s="14"/>
      <c r="AE389" s="14"/>
      <c r="AF389" s="14"/>
      <c r="AG389" s="14"/>
      <c r="AH389" s="4">
        <f t="shared" si="55"/>
        <v>1.038647342995169</v>
      </c>
    </row>
    <row r="390" spans="1:35" ht="27" customHeight="1" x14ac:dyDescent="0.2">
      <c r="A390" s="1">
        <v>786</v>
      </c>
      <c r="B390" s="1">
        <v>1480.0265159999999</v>
      </c>
      <c r="C390" s="1">
        <v>15.10578333</v>
      </c>
      <c r="D390" s="1">
        <v>-1</v>
      </c>
      <c r="E390" s="2">
        <v>253</v>
      </c>
      <c r="F390" s="2">
        <v>246</v>
      </c>
      <c r="G390" s="2">
        <v>181</v>
      </c>
      <c r="H390" s="2">
        <v>253</v>
      </c>
      <c r="J390" s="2">
        <v>222</v>
      </c>
      <c r="K390" s="2">
        <v>274</v>
      </c>
      <c r="L390" s="2">
        <v>389</v>
      </c>
      <c r="M390" s="2">
        <v>251</v>
      </c>
      <c r="O390" s="2">
        <v>0</v>
      </c>
      <c r="P390" s="2">
        <f t="shared" si="56"/>
        <v>0.27443608671140213</v>
      </c>
      <c r="Q390" s="2" t="str">
        <f t="shared" si="57"/>
        <v>-</v>
      </c>
      <c r="R390" s="2">
        <f t="shared" si="58"/>
        <v>233.25</v>
      </c>
      <c r="S390" s="2">
        <f t="shared" si="59"/>
        <v>284</v>
      </c>
      <c r="T390" s="3">
        <f t="shared" si="60"/>
        <v>9.811503141614307E-2</v>
      </c>
      <c r="U390" s="2" t="s">
        <v>445</v>
      </c>
      <c r="V390" s="2" t="str">
        <f t="shared" si="54"/>
        <v>CL</v>
      </c>
      <c r="W390" s="14"/>
      <c r="X390" s="14"/>
      <c r="Y390" s="14"/>
      <c r="Z390" s="14"/>
      <c r="AA390" s="14"/>
      <c r="AB390" s="14"/>
      <c r="AC390" s="14"/>
      <c r="AD390" s="14"/>
      <c r="AE390" s="14"/>
      <c r="AF390" s="14"/>
      <c r="AG390" s="14"/>
      <c r="AH390" s="4">
        <f t="shared" si="55"/>
        <v>1.217577706323687</v>
      </c>
    </row>
    <row r="391" spans="1:35" ht="27" customHeight="1" x14ac:dyDescent="0.2">
      <c r="A391" s="1">
        <v>790</v>
      </c>
      <c r="B391" s="1">
        <v>506.32336309999999</v>
      </c>
      <c r="C391" s="1">
        <v>6.3264222219999997</v>
      </c>
      <c r="D391" s="1">
        <v>-1</v>
      </c>
      <c r="E391" s="2">
        <v>209</v>
      </c>
      <c r="F391" s="2">
        <v>158</v>
      </c>
      <c r="G391" s="2">
        <v>106</v>
      </c>
      <c r="H391" s="2">
        <v>134</v>
      </c>
      <c r="J391" s="2">
        <v>193</v>
      </c>
      <c r="K391" s="2">
        <v>385</v>
      </c>
      <c r="L391" s="2">
        <v>260</v>
      </c>
      <c r="M391" s="2">
        <v>248</v>
      </c>
      <c r="O391" s="2">
        <v>16</v>
      </c>
      <c r="P391" s="2">
        <f t="shared" si="56"/>
        <v>5.2234141990786805E-2</v>
      </c>
      <c r="Q391" s="2" t="str">
        <f t="shared" si="57"/>
        <v>-</v>
      </c>
      <c r="R391" s="2">
        <f t="shared" si="58"/>
        <v>151.75</v>
      </c>
      <c r="S391" s="2">
        <f t="shared" si="59"/>
        <v>271.5</v>
      </c>
      <c r="T391" s="3">
        <f t="shared" si="60"/>
        <v>0.28292971057294741</v>
      </c>
      <c r="U391" s="2" t="s">
        <v>326</v>
      </c>
      <c r="V391" s="2" t="str">
        <f t="shared" si="54"/>
        <v>LPE</v>
      </c>
      <c r="W391" s="14"/>
      <c r="X391" s="14"/>
      <c r="Y391" s="14"/>
      <c r="Z391" s="14"/>
      <c r="AA391" s="14"/>
      <c r="AB391" s="14"/>
      <c r="AC391" s="14"/>
      <c r="AD391" s="14"/>
      <c r="AE391" s="14"/>
      <c r="AF391" s="14"/>
      <c r="AG391" s="14"/>
      <c r="AH391" s="4">
        <f t="shared" si="55"/>
        <v>1.7891268533772653</v>
      </c>
    </row>
    <row r="392" spans="1:35" ht="27" customHeight="1" x14ac:dyDescent="0.2">
      <c r="A392" s="1">
        <v>796</v>
      </c>
      <c r="B392" s="1">
        <v>899.56346110000004</v>
      </c>
      <c r="C392" s="1">
        <v>8.15747</v>
      </c>
      <c r="D392" s="1">
        <v>-1</v>
      </c>
      <c r="E392" s="2">
        <v>243</v>
      </c>
      <c r="F392" s="2">
        <v>280</v>
      </c>
      <c r="G392" s="2">
        <v>280</v>
      </c>
      <c r="H392" s="2">
        <v>381</v>
      </c>
      <c r="J392" s="2">
        <v>255</v>
      </c>
      <c r="K392" s="2">
        <v>328</v>
      </c>
      <c r="L392" s="2">
        <v>339</v>
      </c>
      <c r="M392" s="2">
        <v>370</v>
      </c>
      <c r="O392" s="2">
        <v>21</v>
      </c>
      <c r="P392" s="2">
        <f t="shared" si="56"/>
        <v>0.50888483303245891</v>
      </c>
      <c r="Q392" s="2" t="str">
        <f t="shared" si="57"/>
        <v>-</v>
      </c>
      <c r="R392" s="2">
        <f t="shared" si="58"/>
        <v>296</v>
      </c>
      <c r="S392" s="2">
        <f t="shared" si="59"/>
        <v>323</v>
      </c>
      <c r="T392" s="3">
        <f t="shared" si="60"/>
        <v>4.361873990306947E-2</v>
      </c>
      <c r="U392" s="2" t="s">
        <v>327</v>
      </c>
      <c r="V392" s="2" t="str">
        <f t="shared" si="54"/>
        <v>PI</v>
      </c>
      <c r="W392" s="14"/>
      <c r="X392" s="14"/>
      <c r="Y392" s="14"/>
      <c r="Z392" s="14"/>
      <c r="AA392" s="14"/>
      <c r="AB392" s="14"/>
      <c r="AC392" s="14"/>
      <c r="AD392" s="14"/>
      <c r="AE392" s="14"/>
      <c r="AF392" s="14"/>
      <c r="AG392" s="14"/>
      <c r="AH392" s="4">
        <f t="shared" si="55"/>
        <v>1.0912162162162162</v>
      </c>
    </row>
    <row r="393" spans="1:35" ht="27" customHeight="1" x14ac:dyDescent="0.2">
      <c r="A393" s="1">
        <v>808</v>
      </c>
      <c r="B393" s="1">
        <v>734.66474800000003</v>
      </c>
      <c r="C393" s="1">
        <v>12.97908125</v>
      </c>
      <c r="D393" s="1">
        <v>-1</v>
      </c>
      <c r="E393" s="2">
        <v>226</v>
      </c>
      <c r="F393" s="2">
        <v>207</v>
      </c>
      <c r="G393" s="2">
        <v>155</v>
      </c>
      <c r="H393" s="2">
        <v>217</v>
      </c>
      <c r="J393" s="2">
        <v>205</v>
      </c>
      <c r="K393" s="2">
        <v>257</v>
      </c>
      <c r="L393" s="2">
        <v>373</v>
      </c>
      <c r="M393" s="2">
        <v>248</v>
      </c>
      <c r="O393" s="2">
        <v>0</v>
      </c>
      <c r="P393" s="2">
        <f t="shared" si="56"/>
        <v>0.1492865947207806</v>
      </c>
      <c r="Q393" s="2" t="str">
        <f t="shared" si="57"/>
        <v>-</v>
      </c>
      <c r="R393" s="2">
        <f t="shared" si="58"/>
        <v>201.25</v>
      </c>
      <c r="S393" s="2">
        <f t="shared" si="59"/>
        <v>270.75</v>
      </c>
      <c r="T393" s="3">
        <f t="shared" si="60"/>
        <v>0.1472457627118644</v>
      </c>
      <c r="U393" s="2" t="s">
        <v>328</v>
      </c>
      <c r="V393" s="2" t="str">
        <f t="shared" si="54"/>
        <v>Cer</v>
      </c>
      <c r="W393" s="14"/>
      <c r="X393" s="14"/>
      <c r="Y393" s="14"/>
      <c r="Z393" s="14"/>
      <c r="AA393" s="14"/>
      <c r="AB393" s="14"/>
      <c r="AC393" s="14"/>
      <c r="AD393" s="14"/>
      <c r="AE393" s="14"/>
      <c r="AF393" s="14"/>
      <c r="AG393" s="14"/>
      <c r="AH393" s="4">
        <f t="shared" si="55"/>
        <v>1.3453416149068322</v>
      </c>
    </row>
    <row r="394" spans="1:35" ht="27" customHeight="1" x14ac:dyDescent="0.2">
      <c r="A394" s="1">
        <v>809</v>
      </c>
      <c r="B394" s="1">
        <v>335.29450489999999</v>
      </c>
      <c r="C394" s="1">
        <v>6.8455333329999997</v>
      </c>
      <c r="D394" s="1">
        <v>-1</v>
      </c>
      <c r="E394" s="2">
        <v>160</v>
      </c>
      <c r="F394" s="2">
        <v>161</v>
      </c>
      <c r="G394" s="2">
        <v>136</v>
      </c>
      <c r="H394" s="2">
        <v>177</v>
      </c>
      <c r="J394" s="2">
        <v>230</v>
      </c>
      <c r="K394" s="2">
        <v>293</v>
      </c>
      <c r="L394" s="2">
        <v>372</v>
      </c>
      <c r="M394" s="2">
        <v>245</v>
      </c>
      <c r="O394" s="2">
        <v>6</v>
      </c>
      <c r="P394" s="2">
        <f t="shared" si="56"/>
        <v>2.4911606184896722E-2</v>
      </c>
      <c r="Q394" s="2" t="str">
        <f t="shared" si="57"/>
        <v>*</v>
      </c>
      <c r="R394" s="2">
        <f t="shared" si="58"/>
        <v>158.5</v>
      </c>
      <c r="S394" s="2">
        <f t="shared" si="59"/>
        <v>285</v>
      </c>
      <c r="T394" s="3">
        <f t="shared" si="60"/>
        <v>0.28523111612175872</v>
      </c>
      <c r="U394" s="2" t="s">
        <v>329</v>
      </c>
      <c r="V394" s="2" t="str">
        <f t="shared" si="54"/>
        <v>FA</v>
      </c>
      <c r="W394" s="14"/>
      <c r="X394" s="14"/>
      <c r="Y394" s="14"/>
      <c r="Z394" s="14"/>
      <c r="AA394" s="14"/>
      <c r="AB394" s="14"/>
      <c r="AC394" s="14"/>
      <c r="AD394" s="14"/>
      <c r="AE394" s="14"/>
      <c r="AF394" s="14"/>
      <c r="AG394" s="14"/>
      <c r="AH394" s="4">
        <f t="shared" si="55"/>
        <v>1.7981072555205047</v>
      </c>
    </row>
    <row r="395" spans="1:35" ht="27" customHeight="1" x14ac:dyDescent="0.2">
      <c r="A395" s="1">
        <v>812</v>
      </c>
      <c r="B395" s="1">
        <v>568.26590299999998</v>
      </c>
      <c r="C395" s="1">
        <v>4.5630312499999999</v>
      </c>
      <c r="D395" s="1">
        <v>-1</v>
      </c>
      <c r="E395" s="2">
        <v>136</v>
      </c>
      <c r="F395" s="2">
        <v>119</v>
      </c>
      <c r="G395" s="2">
        <v>115</v>
      </c>
      <c r="H395" s="2">
        <v>153</v>
      </c>
      <c r="J395" s="2">
        <v>215</v>
      </c>
      <c r="K395" s="2">
        <v>371</v>
      </c>
      <c r="L395" s="2">
        <v>367</v>
      </c>
      <c r="M395" s="2">
        <v>281</v>
      </c>
      <c r="O395" s="2">
        <v>0</v>
      </c>
      <c r="P395" s="2">
        <f t="shared" si="56"/>
        <v>1.516165402432057E-2</v>
      </c>
      <c r="Q395" s="2" t="str">
        <f t="shared" si="57"/>
        <v>*</v>
      </c>
      <c r="R395" s="2">
        <f t="shared" si="58"/>
        <v>130.75</v>
      </c>
      <c r="S395" s="2">
        <f t="shared" si="59"/>
        <v>308.5</v>
      </c>
      <c r="T395" s="3">
        <f t="shared" si="60"/>
        <v>0.40466704610130905</v>
      </c>
      <c r="U395" s="2" t="s">
        <v>330</v>
      </c>
      <c r="V395" s="2" t="str">
        <f t="shared" si="54"/>
        <v>LPS</v>
      </c>
      <c r="W395" s="14"/>
      <c r="X395" s="14"/>
      <c r="Y395" s="14"/>
      <c r="Z395" s="14"/>
      <c r="AA395" s="14"/>
      <c r="AB395" s="14"/>
      <c r="AC395" s="14"/>
      <c r="AD395" s="14"/>
      <c r="AE395" s="14"/>
      <c r="AF395" s="14"/>
      <c r="AG395" s="14"/>
      <c r="AH395" s="4">
        <f t="shared" si="55"/>
        <v>2.3594646271510515</v>
      </c>
    </row>
    <row r="396" spans="1:35" ht="27" customHeight="1" x14ac:dyDescent="0.2">
      <c r="A396" s="1">
        <v>815</v>
      </c>
      <c r="B396" s="1">
        <v>826.63317380000001</v>
      </c>
      <c r="C396" s="1">
        <v>11.79688333</v>
      </c>
      <c r="D396" s="1">
        <v>-1</v>
      </c>
      <c r="E396" s="2">
        <v>255</v>
      </c>
      <c r="F396" s="2">
        <v>238</v>
      </c>
      <c r="G396" s="2">
        <v>194</v>
      </c>
      <c r="H396" s="2">
        <v>213</v>
      </c>
      <c r="J396" s="2">
        <v>277</v>
      </c>
      <c r="K396" s="2">
        <v>257</v>
      </c>
      <c r="L396" s="2">
        <v>342</v>
      </c>
      <c r="M396" s="2">
        <v>367</v>
      </c>
      <c r="O396" s="2">
        <v>11</v>
      </c>
      <c r="P396" s="2">
        <f t="shared" si="56"/>
        <v>3.7529591105922896E-2</v>
      </c>
      <c r="Q396" s="2" t="str">
        <f t="shared" si="57"/>
        <v>*</v>
      </c>
      <c r="R396" s="2">
        <f t="shared" si="58"/>
        <v>225</v>
      </c>
      <c r="S396" s="2">
        <f t="shared" si="59"/>
        <v>310.75</v>
      </c>
      <c r="T396" s="3">
        <f t="shared" si="60"/>
        <v>0.16005599626691555</v>
      </c>
      <c r="U396" s="2" t="s">
        <v>331</v>
      </c>
      <c r="V396" s="2" t="str">
        <f t="shared" si="54"/>
        <v>PE</v>
      </c>
      <c r="W396" s="14"/>
      <c r="X396" s="14"/>
      <c r="Y396" s="14"/>
      <c r="Z396" s="14"/>
      <c r="AA396" s="14"/>
      <c r="AB396" s="14"/>
      <c r="AC396" s="14"/>
      <c r="AD396" s="14"/>
      <c r="AE396" s="14"/>
      <c r="AF396" s="14"/>
      <c r="AG396" s="14"/>
      <c r="AH396" s="4">
        <f t="shared" si="55"/>
        <v>1.3811111111111112</v>
      </c>
    </row>
    <row r="397" spans="1:35" ht="27" customHeight="1" x14ac:dyDescent="0.2">
      <c r="A397" s="1">
        <v>819</v>
      </c>
      <c r="B397" s="1">
        <v>917.53917890000002</v>
      </c>
      <c r="C397" s="1">
        <v>7.1752250000000002</v>
      </c>
      <c r="D397" s="1">
        <v>-1</v>
      </c>
      <c r="E397" s="2">
        <v>231</v>
      </c>
      <c r="F397" s="2">
        <v>230</v>
      </c>
      <c r="G397" s="2">
        <v>266</v>
      </c>
      <c r="H397" s="2">
        <v>263</v>
      </c>
      <c r="J397" s="2">
        <v>187</v>
      </c>
      <c r="K397" s="2">
        <v>329</v>
      </c>
      <c r="L397" s="2">
        <v>318</v>
      </c>
      <c r="M397" s="2">
        <v>362</v>
      </c>
      <c r="O397" s="2">
        <v>0</v>
      </c>
      <c r="P397" s="2">
        <f t="shared" si="56"/>
        <v>0.27600712463553517</v>
      </c>
      <c r="Q397" s="2" t="str">
        <f t="shared" si="57"/>
        <v>-</v>
      </c>
      <c r="R397" s="2">
        <f t="shared" si="58"/>
        <v>247.5</v>
      </c>
      <c r="S397" s="2">
        <f t="shared" si="59"/>
        <v>299</v>
      </c>
      <c r="T397" s="3">
        <f t="shared" si="60"/>
        <v>9.4236047575480333E-2</v>
      </c>
      <c r="U397" s="2" t="s">
        <v>332</v>
      </c>
      <c r="V397" s="2" t="str">
        <f t="shared" si="54"/>
        <v>PI[sn2+2O]</v>
      </c>
      <c r="W397" s="14"/>
      <c r="X397" s="14"/>
      <c r="Y397" s="14"/>
      <c r="Z397" s="14"/>
      <c r="AA397" s="14"/>
      <c r="AB397" s="14"/>
      <c r="AC397" s="14"/>
      <c r="AD397" s="14"/>
      <c r="AE397" s="14"/>
      <c r="AF397" s="14"/>
      <c r="AG397" s="14"/>
      <c r="AH397" s="4">
        <f t="shared" si="55"/>
        <v>1.2080808080808081</v>
      </c>
    </row>
    <row r="398" spans="1:35" ht="27" customHeight="1" x14ac:dyDescent="0.2">
      <c r="A398" s="1">
        <v>821</v>
      </c>
      <c r="B398" s="1">
        <v>626.34781390000001</v>
      </c>
      <c r="C398" s="1">
        <v>5.0731099999999998</v>
      </c>
      <c r="D398" s="1">
        <v>-1</v>
      </c>
      <c r="E398" s="2">
        <v>114</v>
      </c>
      <c r="F398" s="2">
        <v>113</v>
      </c>
      <c r="G398" s="2">
        <v>141</v>
      </c>
      <c r="H398" s="2">
        <v>113</v>
      </c>
      <c r="J398" s="2">
        <v>242</v>
      </c>
      <c r="K398" s="2">
        <v>360</v>
      </c>
      <c r="L398" s="2">
        <v>273</v>
      </c>
      <c r="M398" s="2">
        <v>285</v>
      </c>
      <c r="O398" s="2">
        <v>16</v>
      </c>
      <c r="P398" s="2">
        <f t="shared" si="56"/>
        <v>4.6415106280205095E-3</v>
      </c>
      <c r="Q398" s="2" t="str">
        <f t="shared" si="57"/>
        <v>**</v>
      </c>
      <c r="R398" s="2">
        <f t="shared" si="58"/>
        <v>120.25</v>
      </c>
      <c r="S398" s="2">
        <f t="shared" si="59"/>
        <v>290</v>
      </c>
      <c r="T398" s="3">
        <f t="shared" si="60"/>
        <v>0.4137720901889092</v>
      </c>
      <c r="U398" s="2" t="s">
        <v>333</v>
      </c>
      <c r="V398" s="2" t="str">
        <f t="shared" si="54"/>
        <v>LPC</v>
      </c>
      <c r="W398" s="14"/>
      <c r="X398" s="14"/>
      <c r="Y398" s="14"/>
      <c r="Z398" s="14"/>
      <c r="AA398" s="14"/>
      <c r="AB398" s="14"/>
      <c r="AC398" s="14"/>
      <c r="AD398" s="14"/>
      <c r="AE398" s="14"/>
      <c r="AF398" s="14"/>
      <c r="AG398" s="14"/>
      <c r="AH398" s="4">
        <f t="shared" si="55"/>
        <v>2.4116424116424118</v>
      </c>
    </row>
    <row r="399" spans="1:35" ht="27" customHeight="1" x14ac:dyDescent="0.2">
      <c r="A399" s="1">
        <v>831</v>
      </c>
      <c r="B399" s="1">
        <v>623.48922779999998</v>
      </c>
      <c r="C399" s="1">
        <v>9.5076214290000003</v>
      </c>
      <c r="D399" s="1">
        <v>-1</v>
      </c>
      <c r="E399" s="2">
        <v>246</v>
      </c>
      <c r="F399" s="2">
        <v>255</v>
      </c>
      <c r="G399" s="2">
        <v>279</v>
      </c>
      <c r="H399" s="2">
        <v>354</v>
      </c>
      <c r="J399" s="2">
        <v>158</v>
      </c>
      <c r="K399" s="2">
        <v>156</v>
      </c>
      <c r="L399" s="2">
        <v>320</v>
      </c>
      <c r="M399" s="2">
        <v>287</v>
      </c>
      <c r="O399" s="2">
        <v>11</v>
      </c>
      <c r="P399" s="2">
        <f t="shared" si="56"/>
        <v>0.33198507624948476</v>
      </c>
      <c r="Q399" s="2" t="str">
        <f t="shared" si="57"/>
        <v>-</v>
      </c>
      <c r="R399" s="2">
        <f t="shared" si="58"/>
        <v>283.5</v>
      </c>
      <c r="S399" s="2">
        <f t="shared" si="59"/>
        <v>230.25</v>
      </c>
      <c r="T399" s="3">
        <f t="shared" si="60"/>
        <v>-0.10364963503649635</v>
      </c>
      <c r="U399" s="2" t="s">
        <v>502</v>
      </c>
      <c r="V399" s="2" t="s">
        <v>467</v>
      </c>
      <c r="W399" s="14"/>
      <c r="X399" s="14"/>
      <c r="Y399" s="14"/>
      <c r="Z399" s="14"/>
      <c r="AA399" s="14"/>
      <c r="AB399" s="14"/>
      <c r="AC399" s="14"/>
      <c r="AD399" s="14"/>
      <c r="AE399" s="14"/>
      <c r="AF399" s="14"/>
      <c r="AG399" s="14"/>
      <c r="AH399" s="4">
        <f t="shared" si="55"/>
        <v>0.81216931216931221</v>
      </c>
      <c r="AI399" s="2" t="s">
        <v>719</v>
      </c>
    </row>
    <row r="400" spans="1:35" ht="27" customHeight="1" x14ac:dyDescent="0.2">
      <c r="A400" s="1">
        <v>841</v>
      </c>
      <c r="B400" s="1">
        <v>697.63590629999999</v>
      </c>
      <c r="C400" s="1">
        <v>14.788820830000001</v>
      </c>
      <c r="D400" s="1">
        <v>-1</v>
      </c>
      <c r="E400" s="2">
        <v>166</v>
      </c>
      <c r="F400" s="2">
        <v>150</v>
      </c>
      <c r="G400" s="2">
        <v>181</v>
      </c>
      <c r="H400" s="2">
        <v>230</v>
      </c>
      <c r="J400" s="2">
        <v>101</v>
      </c>
      <c r="K400" s="2">
        <v>149</v>
      </c>
      <c r="L400" s="2">
        <v>349</v>
      </c>
      <c r="M400" s="2">
        <v>237</v>
      </c>
      <c r="O400" s="2">
        <v>11</v>
      </c>
      <c r="P400" s="2">
        <f t="shared" si="56"/>
        <v>0.66114921264220006</v>
      </c>
      <c r="Q400" s="2" t="str">
        <f t="shared" si="57"/>
        <v>-</v>
      </c>
      <c r="R400" s="2">
        <f t="shared" si="58"/>
        <v>181.75</v>
      </c>
      <c r="S400" s="2">
        <f t="shared" si="59"/>
        <v>209</v>
      </c>
      <c r="T400" s="3">
        <f t="shared" si="60"/>
        <v>6.9737683941138842E-2</v>
      </c>
      <c r="U400" s="2" t="s">
        <v>503</v>
      </c>
      <c r="V400" s="2" t="s">
        <v>471</v>
      </c>
      <c r="W400" s="14"/>
      <c r="X400" s="14"/>
      <c r="Y400" s="14"/>
      <c r="Z400" s="14"/>
      <c r="AA400" s="14"/>
      <c r="AB400" s="14"/>
      <c r="AC400" s="14"/>
      <c r="AD400" s="14"/>
      <c r="AE400" s="14"/>
      <c r="AF400" s="14"/>
      <c r="AG400" s="14"/>
      <c r="AH400" s="4">
        <f t="shared" si="55"/>
        <v>1.1499312242090785</v>
      </c>
      <c r="AI400" s="2" t="s">
        <v>720</v>
      </c>
    </row>
    <row r="401" spans="1:35" ht="27" customHeight="1" x14ac:dyDescent="0.2">
      <c r="A401" s="1">
        <v>845</v>
      </c>
      <c r="B401" s="1">
        <v>926.68707410000002</v>
      </c>
      <c r="C401" s="1">
        <v>10.920670830000001</v>
      </c>
      <c r="D401" s="1">
        <v>-1</v>
      </c>
      <c r="E401" s="2">
        <v>346</v>
      </c>
      <c r="F401" s="2">
        <v>274</v>
      </c>
      <c r="G401" s="2">
        <v>165</v>
      </c>
      <c r="H401" s="2">
        <v>214</v>
      </c>
      <c r="J401" s="2">
        <v>273</v>
      </c>
      <c r="K401" s="2">
        <v>278</v>
      </c>
      <c r="L401" s="2">
        <v>321</v>
      </c>
      <c r="M401" s="2">
        <v>277</v>
      </c>
      <c r="O401" s="2">
        <v>0</v>
      </c>
      <c r="P401" s="2">
        <f t="shared" si="56"/>
        <v>0.41554602835111054</v>
      </c>
      <c r="Q401" s="2" t="str">
        <f t="shared" si="57"/>
        <v>-</v>
      </c>
      <c r="R401" s="2">
        <f t="shared" si="58"/>
        <v>249.75</v>
      </c>
      <c r="S401" s="2">
        <f t="shared" si="59"/>
        <v>287.25</v>
      </c>
      <c r="T401" s="3">
        <f t="shared" si="60"/>
        <v>6.9832402234636867E-2</v>
      </c>
      <c r="U401" s="2" t="s">
        <v>334</v>
      </c>
      <c r="V401" s="2" t="str">
        <f t="shared" ref="V401:V436" si="61">IF(ISERROR(FIND(":M",U401)),IFERROR(LEFT(U401,FIND("(",U401)-1),IF(LEN(U401)&gt;0,"その他","")),"付加体")</f>
        <v>PC</v>
      </c>
      <c r="W401" s="14"/>
      <c r="X401" s="14"/>
      <c r="Y401" s="14"/>
      <c r="Z401" s="14"/>
      <c r="AA401" s="14"/>
      <c r="AB401" s="14"/>
      <c r="AC401" s="14"/>
      <c r="AD401" s="14"/>
      <c r="AE401" s="14"/>
      <c r="AF401" s="14"/>
      <c r="AG401" s="14"/>
      <c r="AH401" s="4">
        <f t="shared" si="55"/>
        <v>1.1501501501501501</v>
      </c>
      <c r="AI401" s="2" t="s">
        <v>721</v>
      </c>
    </row>
    <row r="402" spans="1:35" ht="27" customHeight="1" x14ac:dyDescent="0.2">
      <c r="A402" s="1">
        <v>850</v>
      </c>
      <c r="B402" s="1">
        <v>643.28803670000002</v>
      </c>
      <c r="C402" s="1">
        <v>4.5630312499999999</v>
      </c>
      <c r="D402" s="1">
        <v>-1</v>
      </c>
      <c r="E402" s="2">
        <v>121</v>
      </c>
      <c r="F402" s="2">
        <v>135</v>
      </c>
      <c r="G402" s="2">
        <v>117</v>
      </c>
      <c r="H402" s="2">
        <v>135</v>
      </c>
      <c r="J402" s="2">
        <v>157</v>
      </c>
      <c r="K402" s="2">
        <v>293</v>
      </c>
      <c r="L402" s="2">
        <v>343</v>
      </c>
      <c r="M402" s="2">
        <v>249</v>
      </c>
      <c r="O402" s="2">
        <v>0</v>
      </c>
      <c r="P402" s="2">
        <f t="shared" si="56"/>
        <v>4.203155580398573E-2</v>
      </c>
      <c r="Q402" s="2" t="str">
        <f t="shared" si="57"/>
        <v>*</v>
      </c>
      <c r="R402" s="2">
        <f t="shared" si="58"/>
        <v>127</v>
      </c>
      <c r="S402" s="2">
        <f t="shared" si="59"/>
        <v>260.5</v>
      </c>
      <c r="T402" s="3">
        <f t="shared" si="60"/>
        <v>0.34451612903225809</v>
      </c>
      <c r="U402" s="2" t="s">
        <v>335</v>
      </c>
      <c r="V402" s="2" t="str">
        <f t="shared" si="61"/>
        <v>LPI</v>
      </c>
      <c r="W402" s="14"/>
      <c r="X402" s="14"/>
      <c r="Y402" s="14"/>
      <c r="Z402" s="14"/>
      <c r="AA402" s="14"/>
      <c r="AB402" s="14"/>
      <c r="AC402" s="14"/>
      <c r="AD402" s="14"/>
      <c r="AE402" s="14"/>
      <c r="AF402" s="14"/>
      <c r="AG402" s="14"/>
      <c r="AH402" s="4">
        <f t="shared" si="55"/>
        <v>2.0511811023622046</v>
      </c>
    </row>
    <row r="403" spans="1:35" ht="27" customHeight="1" x14ac:dyDescent="0.2">
      <c r="A403" s="1">
        <v>854</v>
      </c>
      <c r="B403" s="1">
        <v>647.31955240000002</v>
      </c>
      <c r="C403" s="1">
        <v>5.1024333329999996</v>
      </c>
      <c r="D403" s="1">
        <v>-1</v>
      </c>
      <c r="E403" s="2">
        <v>135</v>
      </c>
      <c r="F403" s="2">
        <v>155</v>
      </c>
      <c r="G403" s="2">
        <v>148</v>
      </c>
      <c r="H403" s="2">
        <v>174</v>
      </c>
      <c r="J403" s="2">
        <v>229</v>
      </c>
      <c r="K403" s="2">
        <v>312</v>
      </c>
      <c r="L403" s="2">
        <v>341</v>
      </c>
      <c r="M403" s="2">
        <v>268</v>
      </c>
      <c r="O403" s="2">
        <v>16</v>
      </c>
      <c r="P403" s="2">
        <f t="shared" si="56"/>
        <v>8.4079433483211802E-3</v>
      </c>
      <c r="Q403" s="2" t="str">
        <f t="shared" si="57"/>
        <v>**</v>
      </c>
      <c r="R403" s="2">
        <f t="shared" si="58"/>
        <v>153</v>
      </c>
      <c r="S403" s="2">
        <f t="shared" si="59"/>
        <v>287.5</v>
      </c>
      <c r="T403" s="3">
        <f t="shared" si="60"/>
        <v>0.30533484676503975</v>
      </c>
      <c r="U403" s="2" t="s">
        <v>336</v>
      </c>
      <c r="V403" s="2" t="str">
        <f t="shared" si="61"/>
        <v>LPI</v>
      </c>
      <c r="W403" s="14"/>
      <c r="X403" s="14"/>
      <c r="Y403" s="14"/>
      <c r="Z403" s="14"/>
      <c r="AA403" s="14"/>
      <c r="AB403" s="14"/>
      <c r="AC403" s="14"/>
      <c r="AD403" s="14"/>
      <c r="AE403" s="14"/>
      <c r="AF403" s="14"/>
      <c r="AG403" s="14"/>
      <c r="AH403" s="4">
        <f t="shared" si="55"/>
        <v>1.8790849673202614</v>
      </c>
    </row>
    <row r="404" spans="1:35" ht="27" customHeight="1" x14ac:dyDescent="0.2">
      <c r="A404" s="1">
        <v>856</v>
      </c>
      <c r="B404" s="1">
        <v>540.46179059999997</v>
      </c>
      <c r="C404" s="1">
        <v>7.9550261899999999</v>
      </c>
      <c r="D404" s="1">
        <v>-1</v>
      </c>
      <c r="E404" s="2">
        <v>324</v>
      </c>
      <c r="F404" s="2">
        <v>324</v>
      </c>
      <c r="G404" s="2">
        <v>304</v>
      </c>
      <c r="H404" s="2">
        <v>340</v>
      </c>
      <c r="J404" s="2">
        <v>288</v>
      </c>
      <c r="K404" s="2">
        <v>317</v>
      </c>
      <c r="L404" s="2">
        <v>388</v>
      </c>
      <c r="M404" s="2">
        <v>286</v>
      </c>
      <c r="O404" s="2">
        <v>305</v>
      </c>
      <c r="P404" s="2">
        <f t="shared" si="56"/>
        <v>0.90333187903442347</v>
      </c>
      <c r="Q404" s="2" t="str">
        <f t="shared" si="57"/>
        <v>-</v>
      </c>
      <c r="R404" s="2">
        <f t="shared" si="58"/>
        <v>323</v>
      </c>
      <c r="S404" s="2">
        <f t="shared" si="59"/>
        <v>319.75</v>
      </c>
      <c r="T404" s="3">
        <f t="shared" si="60"/>
        <v>-5.0563982886036559E-3</v>
      </c>
      <c r="U404" s="2" t="s">
        <v>337</v>
      </c>
      <c r="V404" s="2" t="str">
        <f t="shared" si="61"/>
        <v>Cer</v>
      </c>
      <c r="W404" s="14"/>
      <c r="X404" s="14"/>
      <c r="Y404" s="14"/>
      <c r="Z404" s="14"/>
      <c r="AA404" s="14"/>
      <c r="AB404" s="14"/>
      <c r="AC404" s="14"/>
      <c r="AD404" s="14"/>
      <c r="AE404" s="14"/>
      <c r="AF404" s="14"/>
      <c r="AG404" s="14"/>
      <c r="AH404" s="4">
        <f t="shared" si="55"/>
        <v>0.98993808049535603</v>
      </c>
      <c r="AI404" s="2" t="s">
        <v>722</v>
      </c>
    </row>
    <row r="405" spans="1:35" ht="27" customHeight="1" x14ac:dyDescent="0.2">
      <c r="A405" s="1">
        <v>857</v>
      </c>
      <c r="B405" s="1">
        <v>823.5447954</v>
      </c>
      <c r="C405" s="1">
        <v>7.9229208330000001</v>
      </c>
      <c r="D405" s="1">
        <v>-1</v>
      </c>
      <c r="E405" s="2">
        <v>158</v>
      </c>
      <c r="F405" s="2">
        <v>152</v>
      </c>
      <c r="G405" s="2">
        <v>160</v>
      </c>
      <c r="H405" s="2">
        <v>191</v>
      </c>
      <c r="J405" s="2">
        <v>231</v>
      </c>
      <c r="K405" s="2">
        <v>302</v>
      </c>
      <c r="L405" s="2">
        <v>340</v>
      </c>
      <c r="M405" s="2">
        <v>324</v>
      </c>
      <c r="O405" s="2">
        <v>148</v>
      </c>
      <c r="P405" s="2">
        <f t="shared" si="56"/>
        <v>7.4143417275053716E-3</v>
      </c>
      <c r="Q405" s="2" t="str">
        <f t="shared" si="57"/>
        <v>**</v>
      </c>
      <c r="R405" s="2">
        <f t="shared" si="58"/>
        <v>165.25</v>
      </c>
      <c r="S405" s="2">
        <f t="shared" si="59"/>
        <v>299.25</v>
      </c>
      <c r="T405" s="3">
        <f t="shared" si="60"/>
        <v>0.28848223896663078</v>
      </c>
      <c r="U405" s="2" t="s">
        <v>723</v>
      </c>
      <c r="V405" s="2" t="str">
        <f t="shared" si="61"/>
        <v>PGorBMP{多分BMP}</v>
      </c>
      <c r="W405" s="14"/>
      <c r="X405" s="14"/>
      <c r="Y405" s="14"/>
      <c r="Z405" s="14"/>
      <c r="AA405" s="14"/>
      <c r="AB405" s="14"/>
      <c r="AC405" s="14"/>
      <c r="AD405" s="14"/>
      <c r="AE405" s="14"/>
      <c r="AF405" s="14"/>
      <c r="AG405" s="14"/>
      <c r="AH405" s="4">
        <f t="shared" si="55"/>
        <v>1.8108925869894099</v>
      </c>
    </row>
    <row r="406" spans="1:35" ht="27" customHeight="1" x14ac:dyDescent="0.2">
      <c r="A406" s="1">
        <v>858</v>
      </c>
      <c r="B406" s="1">
        <v>1442.0152270000001</v>
      </c>
      <c r="C406" s="1">
        <v>15.060227080000001</v>
      </c>
      <c r="D406" s="1">
        <v>-1</v>
      </c>
      <c r="E406" s="2">
        <v>264</v>
      </c>
      <c r="F406" s="2">
        <v>223</v>
      </c>
      <c r="G406" s="2">
        <v>168</v>
      </c>
      <c r="H406" s="2">
        <v>190</v>
      </c>
      <c r="J406" s="2">
        <v>161</v>
      </c>
      <c r="K406" s="2">
        <v>202</v>
      </c>
      <c r="L406" s="2">
        <v>340</v>
      </c>
      <c r="M406" s="2">
        <v>247</v>
      </c>
      <c r="O406" s="2">
        <v>0</v>
      </c>
      <c r="P406" s="2">
        <f t="shared" si="56"/>
        <v>0.57649813735550448</v>
      </c>
      <c r="Q406" s="2" t="str">
        <f t="shared" si="57"/>
        <v>-</v>
      </c>
      <c r="R406" s="2">
        <f t="shared" si="58"/>
        <v>211.25</v>
      </c>
      <c r="S406" s="2">
        <f t="shared" si="59"/>
        <v>237.5</v>
      </c>
      <c r="T406" s="3">
        <f t="shared" si="60"/>
        <v>5.8495821727019497E-2</v>
      </c>
      <c r="U406" s="2" t="s">
        <v>446</v>
      </c>
      <c r="V406" s="2" t="str">
        <f t="shared" si="61"/>
        <v>CL</v>
      </c>
      <c r="W406" s="14"/>
      <c r="X406" s="14"/>
      <c r="Y406" s="14"/>
      <c r="Z406" s="14"/>
      <c r="AA406" s="14"/>
      <c r="AB406" s="14"/>
      <c r="AC406" s="14"/>
      <c r="AD406" s="14"/>
      <c r="AE406" s="14"/>
      <c r="AF406" s="14"/>
      <c r="AG406" s="14"/>
      <c r="AH406" s="4">
        <f t="shared" si="55"/>
        <v>1.1242603550295858</v>
      </c>
    </row>
    <row r="407" spans="1:35" ht="27" customHeight="1" x14ac:dyDescent="0.2">
      <c r="A407" s="1">
        <v>864</v>
      </c>
      <c r="B407" s="1">
        <v>911.98360620000005</v>
      </c>
      <c r="C407" s="1">
        <v>7.6325854169999996</v>
      </c>
      <c r="D407" s="1">
        <v>-2</v>
      </c>
      <c r="E407" s="2">
        <v>166</v>
      </c>
      <c r="F407" s="2">
        <v>114</v>
      </c>
      <c r="G407" s="2">
        <v>101</v>
      </c>
      <c r="H407" s="2">
        <v>104</v>
      </c>
      <c r="J407" s="2">
        <v>248</v>
      </c>
      <c r="K407" s="2">
        <v>338</v>
      </c>
      <c r="L407" s="2">
        <v>317</v>
      </c>
      <c r="M407" s="2">
        <v>277</v>
      </c>
      <c r="O407" s="2">
        <v>0</v>
      </c>
      <c r="P407" s="2">
        <f t="shared" si="56"/>
        <v>6.2942409579633165E-4</v>
      </c>
      <c r="Q407" s="2" t="str">
        <f t="shared" si="57"/>
        <v>***</v>
      </c>
      <c r="R407" s="2">
        <f t="shared" si="58"/>
        <v>121.25</v>
      </c>
      <c r="S407" s="2">
        <f t="shared" si="59"/>
        <v>295</v>
      </c>
      <c r="T407" s="3">
        <f t="shared" si="60"/>
        <v>0.41741741741741739</v>
      </c>
      <c r="U407" s="2" t="s">
        <v>724</v>
      </c>
      <c r="V407" s="2" t="str">
        <f t="shared" si="61"/>
        <v>GalNAcGM1b@仮[NeuGc]</v>
      </c>
      <c r="W407" s="14"/>
      <c r="X407" s="14"/>
      <c r="Y407" s="14"/>
      <c r="Z407" s="14"/>
      <c r="AA407" s="14"/>
      <c r="AB407" s="14"/>
      <c r="AC407" s="14"/>
      <c r="AD407" s="14"/>
      <c r="AE407" s="14"/>
      <c r="AF407" s="14"/>
      <c r="AG407" s="14"/>
      <c r="AH407" s="4">
        <f t="shared" si="55"/>
        <v>2.4329896907216493</v>
      </c>
    </row>
    <row r="408" spans="1:35" ht="27" customHeight="1" x14ac:dyDescent="0.2">
      <c r="A408" s="1">
        <v>866</v>
      </c>
      <c r="B408" s="1">
        <v>585.3028104</v>
      </c>
      <c r="C408" s="1">
        <v>5.3267142859999996</v>
      </c>
      <c r="D408" s="1">
        <v>-1</v>
      </c>
      <c r="E408" s="2">
        <v>154</v>
      </c>
      <c r="F408" s="2">
        <v>128</v>
      </c>
      <c r="G408" s="2">
        <v>137</v>
      </c>
      <c r="H408" s="2">
        <v>156</v>
      </c>
      <c r="J408" s="2">
        <v>157</v>
      </c>
      <c r="K408" s="2">
        <v>206</v>
      </c>
      <c r="L408" s="2">
        <v>337</v>
      </c>
      <c r="M408" s="2">
        <v>227</v>
      </c>
      <c r="O408" s="2">
        <v>6</v>
      </c>
      <c r="P408" s="2">
        <f t="shared" si="56"/>
        <v>0.10182522231719041</v>
      </c>
      <c r="Q408" s="2" t="str">
        <f t="shared" si="57"/>
        <v>-</v>
      </c>
      <c r="R408" s="2">
        <f t="shared" si="58"/>
        <v>143.75</v>
      </c>
      <c r="S408" s="2">
        <f t="shared" si="59"/>
        <v>231.75</v>
      </c>
      <c r="T408" s="3">
        <f t="shared" si="60"/>
        <v>0.23435419440745672</v>
      </c>
      <c r="U408" s="2" t="s">
        <v>338</v>
      </c>
      <c r="V408" s="2" t="str">
        <f t="shared" si="61"/>
        <v>LPI</v>
      </c>
      <c r="W408" s="14"/>
      <c r="X408" s="14"/>
      <c r="Y408" s="14"/>
      <c r="Z408" s="14"/>
      <c r="AA408" s="14"/>
      <c r="AB408" s="14"/>
      <c r="AC408" s="14"/>
      <c r="AD408" s="14"/>
      <c r="AE408" s="14"/>
      <c r="AF408" s="14"/>
      <c r="AG408" s="14"/>
      <c r="AH408" s="4">
        <f t="shared" si="55"/>
        <v>1.6121739130434782</v>
      </c>
    </row>
    <row r="409" spans="1:35" ht="27" customHeight="1" x14ac:dyDescent="0.2">
      <c r="A409" s="1">
        <v>876</v>
      </c>
      <c r="B409" s="1">
        <v>1411.9741120000001</v>
      </c>
      <c r="C409" s="1">
        <v>13.884114289999999</v>
      </c>
      <c r="D409" s="1">
        <v>-1</v>
      </c>
      <c r="E409" s="2">
        <v>177</v>
      </c>
      <c r="F409" s="2">
        <v>193</v>
      </c>
      <c r="G409" s="2">
        <v>192</v>
      </c>
      <c r="H409" s="2">
        <v>192</v>
      </c>
      <c r="J409" s="2">
        <v>155</v>
      </c>
      <c r="K409" s="2">
        <v>163</v>
      </c>
      <c r="L409" s="2">
        <v>330</v>
      </c>
      <c r="M409" s="2">
        <v>185</v>
      </c>
      <c r="O409" s="2">
        <v>0</v>
      </c>
      <c r="P409" s="2">
        <f t="shared" si="56"/>
        <v>0.66433641104095109</v>
      </c>
      <c r="Q409" s="2" t="str">
        <f t="shared" si="57"/>
        <v>-</v>
      </c>
      <c r="R409" s="2">
        <f t="shared" si="58"/>
        <v>188.5</v>
      </c>
      <c r="S409" s="2">
        <f t="shared" si="59"/>
        <v>208.25</v>
      </c>
      <c r="T409" s="3">
        <f t="shared" si="60"/>
        <v>4.9779458097038438E-2</v>
      </c>
      <c r="U409" s="2" t="s">
        <v>447</v>
      </c>
      <c r="V409" s="2" t="str">
        <f t="shared" si="61"/>
        <v>CL</v>
      </c>
      <c r="W409" s="14"/>
      <c r="X409" s="14"/>
      <c r="Y409" s="14"/>
      <c r="Z409" s="14"/>
      <c r="AA409" s="14"/>
      <c r="AB409" s="14"/>
      <c r="AC409" s="14"/>
      <c r="AD409" s="14"/>
      <c r="AE409" s="14"/>
      <c r="AF409" s="14"/>
      <c r="AG409" s="14"/>
      <c r="AH409" s="4">
        <f t="shared" si="55"/>
        <v>1.1047745358090186</v>
      </c>
    </row>
    <row r="410" spans="1:35" ht="27" customHeight="1" x14ac:dyDescent="0.2">
      <c r="A410" s="1">
        <v>878</v>
      </c>
      <c r="B410" s="1">
        <v>594.3758454</v>
      </c>
      <c r="C410" s="1">
        <v>5.9644277780000001</v>
      </c>
      <c r="D410" s="1">
        <v>-1</v>
      </c>
      <c r="E410" s="2">
        <v>150</v>
      </c>
      <c r="F410" s="2">
        <v>172</v>
      </c>
      <c r="G410" s="2">
        <v>120</v>
      </c>
      <c r="H410" s="2">
        <v>145</v>
      </c>
      <c r="J410" s="2">
        <v>223</v>
      </c>
      <c r="K410" s="2">
        <v>329</v>
      </c>
      <c r="L410" s="2">
        <v>292</v>
      </c>
      <c r="M410" s="2">
        <v>345</v>
      </c>
      <c r="O410" s="2">
        <v>21</v>
      </c>
      <c r="P410" s="2">
        <f t="shared" si="56"/>
        <v>7.1217933905376807E-3</v>
      </c>
      <c r="Q410" s="2" t="str">
        <f t="shared" si="57"/>
        <v>**</v>
      </c>
      <c r="R410" s="2">
        <f t="shared" si="58"/>
        <v>146.75</v>
      </c>
      <c r="S410" s="2">
        <f t="shared" si="59"/>
        <v>297.25</v>
      </c>
      <c r="T410" s="3">
        <f t="shared" si="60"/>
        <v>0.33896396396396394</v>
      </c>
      <c r="U410" s="2" t="s">
        <v>339</v>
      </c>
      <c r="V410" s="2" t="str">
        <f t="shared" si="61"/>
        <v>LPC</v>
      </c>
      <c r="W410" s="14"/>
      <c r="X410" s="14"/>
      <c r="Y410" s="14"/>
      <c r="Z410" s="14"/>
      <c r="AA410" s="14"/>
      <c r="AB410" s="14"/>
      <c r="AC410" s="14"/>
      <c r="AD410" s="14"/>
      <c r="AE410" s="14"/>
      <c r="AF410" s="14"/>
      <c r="AG410" s="14"/>
      <c r="AH410" s="4">
        <f t="shared" si="55"/>
        <v>2.0255536626916526</v>
      </c>
    </row>
    <row r="411" spans="1:35" ht="27" customHeight="1" x14ac:dyDescent="0.2">
      <c r="A411" s="1">
        <v>880</v>
      </c>
      <c r="B411" s="1">
        <v>1369.9176540000001</v>
      </c>
      <c r="C411" s="1">
        <v>12.760929170000001</v>
      </c>
      <c r="D411" s="1">
        <v>-1</v>
      </c>
      <c r="E411" s="2">
        <v>142</v>
      </c>
      <c r="F411" s="2">
        <v>161</v>
      </c>
      <c r="G411" s="2">
        <v>144</v>
      </c>
      <c r="H411" s="2">
        <v>213</v>
      </c>
      <c r="J411" s="2">
        <v>136</v>
      </c>
      <c r="K411" s="2">
        <v>231</v>
      </c>
      <c r="L411" s="2">
        <v>328</v>
      </c>
      <c r="M411" s="2">
        <v>218</v>
      </c>
      <c r="O411" s="2">
        <v>0</v>
      </c>
      <c r="P411" s="2">
        <f t="shared" si="56"/>
        <v>0.2119904015475326</v>
      </c>
      <c r="Q411" s="2" t="str">
        <f t="shared" si="57"/>
        <v>-</v>
      </c>
      <c r="R411" s="2">
        <f t="shared" si="58"/>
        <v>165</v>
      </c>
      <c r="S411" s="2">
        <f t="shared" si="59"/>
        <v>228.25</v>
      </c>
      <c r="T411" s="3">
        <f t="shared" si="60"/>
        <v>0.16083916083916083</v>
      </c>
      <c r="U411" s="2" t="s">
        <v>448</v>
      </c>
      <c r="V411" s="2" t="str">
        <f t="shared" si="61"/>
        <v>CL</v>
      </c>
      <c r="W411" s="14"/>
      <c r="X411" s="14"/>
      <c r="Y411" s="14"/>
      <c r="Z411" s="14"/>
      <c r="AA411" s="14"/>
      <c r="AB411" s="14"/>
      <c r="AC411" s="14"/>
      <c r="AD411" s="14"/>
      <c r="AE411" s="14"/>
      <c r="AF411" s="14"/>
      <c r="AG411" s="14"/>
      <c r="AH411" s="4">
        <f t="shared" si="55"/>
        <v>1.3833333333333333</v>
      </c>
    </row>
    <row r="412" spans="1:35" ht="27" customHeight="1" x14ac:dyDescent="0.2">
      <c r="A412" s="1">
        <v>884</v>
      </c>
      <c r="B412" s="1">
        <v>920.97147089999999</v>
      </c>
      <c r="C412" s="1">
        <v>7.1167444440000001</v>
      </c>
      <c r="D412" s="1">
        <v>-2</v>
      </c>
      <c r="E412" s="2">
        <v>192</v>
      </c>
      <c r="F412" s="2">
        <v>147</v>
      </c>
      <c r="G412" s="2">
        <v>70</v>
      </c>
      <c r="H412" s="2">
        <v>126</v>
      </c>
      <c r="J412" s="2">
        <v>313</v>
      </c>
      <c r="K412" s="2">
        <v>370</v>
      </c>
      <c r="L412" s="2">
        <v>287</v>
      </c>
      <c r="M412" s="2">
        <v>327</v>
      </c>
      <c r="O412" s="2">
        <v>0</v>
      </c>
      <c r="P412" s="2">
        <f t="shared" si="56"/>
        <v>1.275776151054078E-3</v>
      </c>
      <c r="Q412" s="2" t="str">
        <f t="shared" si="57"/>
        <v>**</v>
      </c>
      <c r="R412" s="2">
        <f t="shared" si="58"/>
        <v>133.75</v>
      </c>
      <c r="S412" s="2">
        <f t="shared" si="59"/>
        <v>324.25</v>
      </c>
      <c r="T412" s="3">
        <f t="shared" si="60"/>
        <v>0.41593886462882096</v>
      </c>
      <c r="U412" s="2" t="s">
        <v>340</v>
      </c>
      <c r="V412" s="2" t="str">
        <f t="shared" si="61"/>
        <v>GD1[2NeuGc]</v>
      </c>
      <c r="W412" s="14"/>
      <c r="X412" s="14"/>
      <c r="Y412" s="14"/>
      <c r="Z412" s="14"/>
      <c r="AA412" s="14"/>
      <c r="AB412" s="14"/>
      <c r="AC412" s="14"/>
      <c r="AD412" s="14"/>
      <c r="AE412" s="14"/>
      <c r="AF412" s="14"/>
      <c r="AG412" s="14"/>
      <c r="AH412" s="4">
        <f t="shared" si="55"/>
        <v>2.424299065420561</v>
      </c>
    </row>
    <row r="413" spans="1:35" ht="27" customHeight="1" x14ac:dyDescent="0.2">
      <c r="A413" s="1">
        <v>889</v>
      </c>
      <c r="B413" s="1">
        <v>671.46530010000004</v>
      </c>
      <c r="C413" s="1">
        <v>7.9346249999999996</v>
      </c>
      <c r="D413" s="1">
        <v>-1</v>
      </c>
      <c r="E413" s="2">
        <v>304</v>
      </c>
      <c r="F413" s="2">
        <v>245</v>
      </c>
      <c r="G413" s="2">
        <v>205</v>
      </c>
      <c r="H413" s="2">
        <v>250</v>
      </c>
      <c r="J413" s="2">
        <v>182</v>
      </c>
      <c r="K413" s="2">
        <v>211</v>
      </c>
      <c r="L413" s="2">
        <v>323</v>
      </c>
      <c r="M413" s="2">
        <v>255</v>
      </c>
      <c r="O413" s="2">
        <v>11</v>
      </c>
      <c r="P413" s="2">
        <f t="shared" si="56"/>
        <v>0.83114033863611969</v>
      </c>
      <c r="Q413" s="2" t="str">
        <f t="shared" si="57"/>
        <v>-</v>
      </c>
      <c r="R413" s="2">
        <f t="shared" si="58"/>
        <v>251</v>
      </c>
      <c r="S413" s="2">
        <f t="shared" si="59"/>
        <v>242.75</v>
      </c>
      <c r="T413" s="3">
        <f t="shared" si="60"/>
        <v>-1.6708860759493672E-2</v>
      </c>
      <c r="U413" s="2" t="s">
        <v>341</v>
      </c>
      <c r="V413" s="2" t="str">
        <f t="shared" si="61"/>
        <v>PA</v>
      </c>
      <c r="W413" s="14"/>
      <c r="X413" s="14"/>
      <c r="Y413" s="14"/>
      <c r="Z413" s="14"/>
      <c r="AA413" s="14"/>
      <c r="AB413" s="14"/>
      <c r="AC413" s="14"/>
      <c r="AD413" s="14"/>
      <c r="AE413" s="14"/>
      <c r="AF413" s="14"/>
      <c r="AG413" s="14"/>
      <c r="AH413" s="4">
        <f t="shared" si="55"/>
        <v>0.96713147410358569</v>
      </c>
      <c r="AI413" s="2" t="s">
        <v>684</v>
      </c>
    </row>
    <row r="414" spans="1:35" ht="27" customHeight="1" x14ac:dyDescent="0.2">
      <c r="A414" s="1">
        <v>894</v>
      </c>
      <c r="B414" s="1">
        <v>940.96624440000005</v>
      </c>
      <c r="C414" s="1">
        <v>6.9564833330000004</v>
      </c>
      <c r="D414" s="1">
        <v>-2</v>
      </c>
      <c r="E414" s="2">
        <v>284</v>
      </c>
      <c r="F414" s="2">
        <v>190</v>
      </c>
      <c r="G414" s="2">
        <v>79</v>
      </c>
      <c r="H414" s="2">
        <v>122</v>
      </c>
      <c r="J414" s="2">
        <v>293</v>
      </c>
      <c r="K414" s="2">
        <v>321</v>
      </c>
      <c r="L414" s="2">
        <v>213</v>
      </c>
      <c r="M414" s="2">
        <v>263</v>
      </c>
      <c r="O414" s="2">
        <v>16</v>
      </c>
      <c r="P414" s="2">
        <f t="shared" si="56"/>
        <v>0.10048434176640082</v>
      </c>
      <c r="Q414" s="2" t="str">
        <f t="shared" si="57"/>
        <v>-</v>
      </c>
      <c r="R414" s="2">
        <f t="shared" si="58"/>
        <v>168.75</v>
      </c>
      <c r="S414" s="2">
        <f t="shared" si="59"/>
        <v>272.5</v>
      </c>
      <c r="T414" s="3">
        <f t="shared" si="60"/>
        <v>0.23512747875354106</v>
      </c>
      <c r="U414" s="2" t="s">
        <v>342</v>
      </c>
      <c r="V414" s="2" t="str">
        <f t="shared" si="61"/>
        <v>AcGD1[2NeuGc]</v>
      </c>
      <c r="W414" s="14"/>
      <c r="X414" s="14"/>
      <c r="Y414" s="14"/>
      <c r="Z414" s="14"/>
      <c r="AA414" s="14"/>
      <c r="AB414" s="14"/>
      <c r="AC414" s="14"/>
      <c r="AD414" s="14"/>
      <c r="AE414" s="14"/>
      <c r="AF414" s="14"/>
      <c r="AG414" s="14"/>
      <c r="AH414" s="4">
        <f t="shared" si="55"/>
        <v>1.6148148148148149</v>
      </c>
    </row>
    <row r="415" spans="1:35" ht="27" customHeight="1" x14ac:dyDescent="0.2">
      <c r="A415" s="1">
        <v>902</v>
      </c>
      <c r="B415" s="1">
        <v>570.28460870000004</v>
      </c>
      <c r="C415" s="1">
        <v>4.7608958330000002</v>
      </c>
      <c r="D415" s="1">
        <v>-1</v>
      </c>
      <c r="E415" s="2">
        <v>137</v>
      </c>
      <c r="F415" s="2">
        <v>131</v>
      </c>
      <c r="G415" s="2">
        <v>121</v>
      </c>
      <c r="H415" s="2">
        <v>160</v>
      </c>
      <c r="J415" s="2">
        <v>191</v>
      </c>
      <c r="K415" s="2">
        <v>301</v>
      </c>
      <c r="L415" s="2">
        <v>302</v>
      </c>
      <c r="M415" s="2">
        <v>315</v>
      </c>
      <c r="O415" s="2">
        <v>11</v>
      </c>
      <c r="P415" s="2">
        <f t="shared" si="56"/>
        <v>1.3315681500283078E-2</v>
      </c>
      <c r="Q415" s="2" t="str">
        <f t="shared" si="57"/>
        <v>*</v>
      </c>
      <c r="R415" s="2">
        <f t="shared" si="58"/>
        <v>137.25</v>
      </c>
      <c r="S415" s="2">
        <f t="shared" si="59"/>
        <v>277.25</v>
      </c>
      <c r="T415" s="3">
        <f t="shared" si="60"/>
        <v>0.33775633293124246</v>
      </c>
      <c r="U415" s="2" t="s">
        <v>343</v>
      </c>
      <c r="V415" s="2" t="str">
        <f t="shared" si="61"/>
        <v>LPS</v>
      </c>
      <c r="W415" s="14"/>
      <c r="X415" s="14"/>
      <c r="Y415" s="14"/>
      <c r="Z415" s="14"/>
      <c r="AA415" s="14"/>
      <c r="AB415" s="14"/>
      <c r="AC415" s="14"/>
      <c r="AD415" s="14"/>
      <c r="AE415" s="14"/>
      <c r="AF415" s="14"/>
      <c r="AG415" s="14"/>
      <c r="AH415" s="4">
        <f t="shared" si="55"/>
        <v>2.0200364298724955</v>
      </c>
    </row>
    <row r="416" spans="1:35" ht="27" customHeight="1" x14ac:dyDescent="0.2">
      <c r="A416" s="1">
        <v>908</v>
      </c>
      <c r="B416" s="1">
        <v>595.28873929999997</v>
      </c>
      <c r="C416" s="1">
        <v>4.5755866669999996</v>
      </c>
      <c r="D416" s="1">
        <v>-1</v>
      </c>
      <c r="E416" s="2">
        <v>161</v>
      </c>
      <c r="F416" s="2">
        <v>165</v>
      </c>
      <c r="G416" s="2">
        <v>163</v>
      </c>
      <c r="H416" s="2">
        <v>161</v>
      </c>
      <c r="J416" s="2">
        <v>177</v>
      </c>
      <c r="K416" s="2">
        <v>233</v>
      </c>
      <c r="L416" s="2">
        <v>311</v>
      </c>
      <c r="M416" s="2">
        <v>276</v>
      </c>
      <c r="O416" s="2">
        <v>21</v>
      </c>
      <c r="P416" s="2">
        <f t="shared" si="56"/>
        <v>5.7437352628125653E-2</v>
      </c>
      <c r="Q416" s="2" t="str">
        <f t="shared" si="57"/>
        <v>-</v>
      </c>
      <c r="R416" s="2">
        <f t="shared" si="58"/>
        <v>162.5</v>
      </c>
      <c r="S416" s="2">
        <f t="shared" si="59"/>
        <v>249.25</v>
      </c>
      <c r="T416" s="3">
        <f t="shared" si="60"/>
        <v>0.21068609593199758</v>
      </c>
      <c r="U416" s="2" t="s">
        <v>344</v>
      </c>
      <c r="V416" s="2" t="str">
        <f t="shared" si="61"/>
        <v>LPI</v>
      </c>
      <c r="W416" s="14"/>
      <c r="X416" s="14"/>
      <c r="Y416" s="14"/>
      <c r="Z416" s="14"/>
      <c r="AA416" s="14"/>
      <c r="AB416" s="14"/>
      <c r="AC416" s="14"/>
      <c r="AD416" s="14"/>
      <c r="AE416" s="14"/>
      <c r="AF416" s="14"/>
      <c r="AG416" s="14"/>
      <c r="AH416" s="4">
        <f t="shared" si="55"/>
        <v>1.5338461538461539</v>
      </c>
    </row>
    <row r="417" spans="1:35" ht="27" customHeight="1" x14ac:dyDescent="0.2">
      <c r="A417" s="1">
        <v>909</v>
      </c>
      <c r="B417" s="1">
        <v>1235.837953</v>
      </c>
      <c r="C417" s="1">
        <v>10.84344583</v>
      </c>
      <c r="D417" s="1">
        <v>-1</v>
      </c>
      <c r="E417" s="2">
        <v>127</v>
      </c>
      <c r="F417" s="2">
        <v>128</v>
      </c>
      <c r="G417" s="2">
        <v>89</v>
      </c>
      <c r="H417" s="2">
        <v>83</v>
      </c>
      <c r="J417" s="2">
        <v>221</v>
      </c>
      <c r="K417" s="2">
        <v>290</v>
      </c>
      <c r="L417" s="2">
        <v>311</v>
      </c>
      <c r="M417" s="2">
        <v>165</v>
      </c>
      <c r="O417" s="2">
        <v>11</v>
      </c>
      <c r="P417" s="2">
        <f t="shared" si="56"/>
        <v>1.8876862184323752E-2</v>
      </c>
      <c r="Q417" s="2" t="str">
        <f t="shared" si="57"/>
        <v>*</v>
      </c>
      <c r="R417" s="2">
        <f t="shared" si="58"/>
        <v>106.75</v>
      </c>
      <c r="S417" s="2">
        <f t="shared" si="59"/>
        <v>246.75</v>
      </c>
      <c r="T417" s="3">
        <f t="shared" si="60"/>
        <v>0.39603960396039606</v>
      </c>
      <c r="U417" s="2" t="s">
        <v>345</v>
      </c>
      <c r="V417" s="2" t="str">
        <f t="shared" si="61"/>
        <v>GA2</v>
      </c>
      <c r="W417" s="14"/>
      <c r="X417" s="14"/>
      <c r="Y417" s="14"/>
      <c r="Z417" s="14"/>
      <c r="AA417" s="14"/>
      <c r="AB417" s="14"/>
      <c r="AC417" s="14"/>
      <c r="AD417" s="14"/>
      <c r="AE417" s="14"/>
      <c r="AF417" s="14"/>
      <c r="AG417" s="14"/>
      <c r="AH417" s="4">
        <f t="shared" si="55"/>
        <v>2.3114754098360657</v>
      </c>
    </row>
    <row r="418" spans="1:35" ht="27" customHeight="1" x14ac:dyDescent="0.2">
      <c r="A418" s="1">
        <v>912</v>
      </c>
      <c r="B418" s="1">
        <v>718.53781739999999</v>
      </c>
      <c r="C418" s="1">
        <v>9.8715095240000004</v>
      </c>
      <c r="D418" s="1">
        <v>-1</v>
      </c>
      <c r="E418" s="2">
        <v>242</v>
      </c>
      <c r="F418" s="2">
        <v>240</v>
      </c>
      <c r="G418" s="2">
        <v>243</v>
      </c>
      <c r="H418" s="2">
        <v>197</v>
      </c>
      <c r="J418" s="2">
        <v>218</v>
      </c>
      <c r="K418" s="2">
        <v>306</v>
      </c>
      <c r="L418" s="2">
        <v>277</v>
      </c>
      <c r="M418" s="2">
        <v>310</v>
      </c>
      <c r="O418" s="2">
        <v>21</v>
      </c>
      <c r="P418" s="2">
        <f t="shared" si="56"/>
        <v>0.11176122895704182</v>
      </c>
      <c r="Q418" s="2" t="str">
        <f t="shared" si="57"/>
        <v>-</v>
      </c>
      <c r="R418" s="2">
        <f t="shared" si="58"/>
        <v>230.5</v>
      </c>
      <c r="S418" s="2">
        <f t="shared" si="59"/>
        <v>277.75</v>
      </c>
      <c r="T418" s="3">
        <f t="shared" si="60"/>
        <v>9.2966060009837675E-2</v>
      </c>
      <c r="U418" s="2" t="s">
        <v>346</v>
      </c>
      <c r="V418" s="2" t="str">
        <f t="shared" si="61"/>
        <v>PE</v>
      </c>
      <c r="W418" s="14"/>
      <c r="X418" s="14"/>
      <c r="Y418" s="14"/>
      <c r="Z418" s="14"/>
      <c r="AA418" s="14"/>
      <c r="AB418" s="14"/>
      <c r="AC418" s="14"/>
      <c r="AD418" s="14"/>
      <c r="AE418" s="14"/>
      <c r="AF418" s="14"/>
      <c r="AG418" s="14"/>
      <c r="AH418" s="4">
        <f t="shared" si="55"/>
        <v>1.2049891540130151</v>
      </c>
    </row>
    <row r="419" spans="1:35" ht="27" customHeight="1" x14ac:dyDescent="0.2">
      <c r="A419" s="1">
        <v>929</v>
      </c>
      <c r="B419" s="1">
        <v>805.48421470000005</v>
      </c>
      <c r="C419" s="1">
        <v>7.2803333329999997</v>
      </c>
      <c r="D419" s="1">
        <v>-1</v>
      </c>
      <c r="E419" s="2">
        <v>233</v>
      </c>
      <c r="F419" s="2">
        <v>202</v>
      </c>
      <c r="G419" s="2">
        <v>232</v>
      </c>
      <c r="H419" s="2">
        <v>304</v>
      </c>
      <c r="J419" s="2">
        <v>108</v>
      </c>
      <c r="K419" s="2">
        <v>110</v>
      </c>
      <c r="L419" s="2">
        <v>200</v>
      </c>
      <c r="M419" s="2">
        <v>153</v>
      </c>
      <c r="O419" s="2">
        <v>0</v>
      </c>
      <c r="P419" s="2">
        <f t="shared" si="56"/>
        <v>1.723085802616748E-2</v>
      </c>
      <c r="Q419" s="2" t="str">
        <f t="shared" si="57"/>
        <v>*</v>
      </c>
      <c r="R419" s="2">
        <f t="shared" si="58"/>
        <v>242.75</v>
      </c>
      <c r="S419" s="2">
        <f t="shared" si="59"/>
        <v>142.75</v>
      </c>
      <c r="T419" s="3">
        <f t="shared" si="60"/>
        <v>-0.25940337224383919</v>
      </c>
      <c r="U419" s="2" t="s">
        <v>347</v>
      </c>
      <c r="V419" s="2" t="str">
        <f t="shared" si="61"/>
        <v>PI</v>
      </c>
      <c r="W419" s="14"/>
      <c r="X419" s="14"/>
      <c r="Y419" s="14"/>
      <c r="Z419" s="14"/>
      <c r="AA419" s="14"/>
      <c r="AB419" s="14"/>
      <c r="AC419" s="14"/>
      <c r="AD419" s="14"/>
      <c r="AE419" s="14"/>
      <c r="AF419" s="14"/>
      <c r="AG419" s="14"/>
      <c r="AH419" s="4">
        <f t="shared" si="55"/>
        <v>0.58805355303810503</v>
      </c>
      <c r="AI419" s="2" t="s">
        <v>725</v>
      </c>
    </row>
    <row r="420" spans="1:35" ht="27" customHeight="1" x14ac:dyDescent="0.2">
      <c r="A420" s="1">
        <v>933</v>
      </c>
      <c r="B420" s="1">
        <v>946.01778569999999</v>
      </c>
      <c r="C420" s="1">
        <v>8.1299261900000008</v>
      </c>
      <c r="D420" s="1">
        <v>-2</v>
      </c>
      <c r="E420" s="2">
        <v>148</v>
      </c>
      <c r="F420" s="2">
        <v>161</v>
      </c>
      <c r="G420" s="2">
        <v>163</v>
      </c>
      <c r="H420" s="2">
        <v>147</v>
      </c>
      <c r="J420" s="2">
        <v>184</v>
      </c>
      <c r="K420" s="2">
        <v>303</v>
      </c>
      <c r="L420" s="2">
        <v>303</v>
      </c>
      <c r="M420" s="2">
        <v>285</v>
      </c>
      <c r="O420" s="2">
        <v>0</v>
      </c>
      <c r="P420" s="2">
        <f t="shared" si="56"/>
        <v>2.6802260387381163E-2</v>
      </c>
      <c r="Q420" s="2" t="str">
        <f t="shared" si="57"/>
        <v>*</v>
      </c>
      <c r="R420" s="2">
        <f t="shared" si="58"/>
        <v>154.75</v>
      </c>
      <c r="S420" s="2">
        <f t="shared" si="59"/>
        <v>268.75</v>
      </c>
      <c r="T420" s="3">
        <f t="shared" si="60"/>
        <v>0.26918536009445099</v>
      </c>
      <c r="U420" s="2" t="s">
        <v>348</v>
      </c>
      <c r="V420" s="2" t="str">
        <f t="shared" si="61"/>
        <v>GD1</v>
      </c>
      <c r="W420" s="14"/>
      <c r="X420" s="14"/>
      <c r="Y420" s="14"/>
      <c r="Z420" s="14"/>
      <c r="AA420" s="14"/>
      <c r="AB420" s="14"/>
      <c r="AC420" s="14"/>
      <c r="AD420" s="14"/>
      <c r="AE420" s="14"/>
      <c r="AF420" s="14"/>
      <c r="AG420" s="14"/>
      <c r="AH420" s="4">
        <f t="shared" si="55"/>
        <v>1.7366720516962844</v>
      </c>
    </row>
    <row r="421" spans="1:35" ht="27" customHeight="1" x14ac:dyDescent="0.2">
      <c r="A421" s="1">
        <v>945</v>
      </c>
      <c r="B421" s="1">
        <v>756.55378410000003</v>
      </c>
      <c r="C421" s="1">
        <v>9.6998066670000007</v>
      </c>
      <c r="D421" s="1">
        <v>-1</v>
      </c>
      <c r="E421" s="2">
        <v>265</v>
      </c>
      <c r="F421" s="2">
        <v>267</v>
      </c>
      <c r="G421" s="2">
        <v>194</v>
      </c>
      <c r="H421" s="2">
        <v>213</v>
      </c>
      <c r="J421" s="2">
        <v>206</v>
      </c>
      <c r="K421" s="2">
        <v>278</v>
      </c>
      <c r="L421" s="2">
        <v>296</v>
      </c>
      <c r="M421" s="2">
        <v>298</v>
      </c>
      <c r="O421" s="2">
        <v>0</v>
      </c>
      <c r="P421" s="2">
        <f t="shared" si="56"/>
        <v>0.26870000860403143</v>
      </c>
      <c r="Q421" s="2" t="str">
        <f t="shared" si="57"/>
        <v>-</v>
      </c>
      <c r="R421" s="2">
        <f t="shared" si="58"/>
        <v>234.75</v>
      </c>
      <c r="S421" s="2">
        <f t="shared" si="59"/>
        <v>269.5</v>
      </c>
      <c r="T421" s="3">
        <f t="shared" si="60"/>
        <v>6.8914229053049086E-2</v>
      </c>
      <c r="U421" s="2" t="s">
        <v>349</v>
      </c>
      <c r="V421" s="2" t="str">
        <f t="shared" si="61"/>
        <v>PE</v>
      </c>
      <c r="W421" s="14"/>
      <c r="X421" s="14"/>
      <c r="Y421" s="14"/>
      <c r="Z421" s="14"/>
      <c r="AA421" s="14"/>
      <c r="AB421" s="14"/>
      <c r="AC421" s="14"/>
      <c r="AD421" s="14"/>
      <c r="AE421" s="14"/>
      <c r="AF421" s="14"/>
      <c r="AG421" s="14"/>
      <c r="AH421" s="4">
        <f t="shared" si="55"/>
        <v>1.1480298189563365</v>
      </c>
    </row>
    <row r="422" spans="1:35" ht="27" customHeight="1" x14ac:dyDescent="0.2">
      <c r="A422" s="1">
        <v>947</v>
      </c>
      <c r="B422" s="1">
        <v>885.70599360000006</v>
      </c>
      <c r="C422" s="1">
        <v>10.89625333</v>
      </c>
      <c r="D422" s="1">
        <v>-1</v>
      </c>
      <c r="E422" s="2">
        <v>190</v>
      </c>
      <c r="F422" s="2">
        <v>174</v>
      </c>
      <c r="G422" s="2">
        <v>170</v>
      </c>
      <c r="H422" s="2">
        <v>165</v>
      </c>
      <c r="J422" s="2">
        <v>187</v>
      </c>
      <c r="K422" s="2">
        <v>230</v>
      </c>
      <c r="L422" s="2">
        <v>297</v>
      </c>
      <c r="M422" s="2">
        <v>280</v>
      </c>
      <c r="O422" s="2">
        <v>0</v>
      </c>
      <c r="P422" s="2">
        <f t="shared" si="56"/>
        <v>5.661336199222014E-2</v>
      </c>
      <c r="Q422" s="2" t="str">
        <f t="shared" si="57"/>
        <v>-</v>
      </c>
      <c r="R422" s="2">
        <f t="shared" si="58"/>
        <v>174.75</v>
      </c>
      <c r="S422" s="2">
        <f t="shared" si="59"/>
        <v>248.5</v>
      </c>
      <c r="T422" s="3">
        <f t="shared" si="60"/>
        <v>0.17424689899586532</v>
      </c>
      <c r="U422" s="2" t="s">
        <v>350</v>
      </c>
      <c r="V422" s="2" t="str">
        <f t="shared" si="61"/>
        <v>SM</v>
      </c>
      <c r="W422" s="14"/>
      <c r="X422" s="14"/>
      <c r="Y422" s="14"/>
      <c r="Z422" s="14"/>
      <c r="AA422" s="14"/>
      <c r="AB422" s="14"/>
      <c r="AC422" s="14"/>
      <c r="AD422" s="14"/>
      <c r="AE422" s="14"/>
      <c r="AF422" s="14"/>
      <c r="AG422" s="14"/>
      <c r="AH422" s="4">
        <f t="shared" si="55"/>
        <v>1.4220314735336195</v>
      </c>
    </row>
    <row r="423" spans="1:35" ht="27" customHeight="1" x14ac:dyDescent="0.2">
      <c r="A423" s="1">
        <v>954</v>
      </c>
      <c r="B423" s="1">
        <v>954.01109180000003</v>
      </c>
      <c r="C423" s="1">
        <v>8.1189904760000005</v>
      </c>
      <c r="D423" s="1">
        <v>-2</v>
      </c>
      <c r="E423" s="2">
        <v>207</v>
      </c>
      <c r="F423" s="2">
        <v>230</v>
      </c>
      <c r="G423" s="2">
        <v>137</v>
      </c>
      <c r="H423" s="2">
        <v>194</v>
      </c>
      <c r="J423" s="2">
        <v>248</v>
      </c>
      <c r="K423" s="2">
        <v>272</v>
      </c>
      <c r="L423" s="2">
        <v>281</v>
      </c>
      <c r="M423" s="2">
        <v>296</v>
      </c>
      <c r="O423" s="2">
        <v>0</v>
      </c>
      <c r="P423" s="2">
        <f t="shared" si="56"/>
        <v>1.7132148348833816E-2</v>
      </c>
      <c r="Q423" s="2" t="str">
        <f t="shared" si="57"/>
        <v>*</v>
      </c>
      <c r="R423" s="2">
        <f t="shared" si="58"/>
        <v>192</v>
      </c>
      <c r="S423" s="2">
        <f t="shared" si="59"/>
        <v>274.25</v>
      </c>
      <c r="T423" s="3">
        <f t="shared" si="60"/>
        <v>0.17640750670241287</v>
      </c>
      <c r="U423" s="2" t="s">
        <v>351</v>
      </c>
      <c r="V423" s="2" t="str">
        <f t="shared" si="61"/>
        <v>GD1[NeuGc]</v>
      </c>
      <c r="W423" s="14"/>
      <c r="X423" s="14"/>
      <c r="Y423" s="14"/>
      <c r="Z423" s="14"/>
      <c r="AA423" s="14"/>
      <c r="AB423" s="14"/>
      <c r="AC423" s="14"/>
      <c r="AD423" s="14"/>
      <c r="AE423" s="14"/>
      <c r="AF423" s="14"/>
      <c r="AG423" s="14"/>
      <c r="AH423" s="4">
        <f t="shared" si="55"/>
        <v>1.4283854166666667</v>
      </c>
    </row>
    <row r="424" spans="1:35" ht="27" customHeight="1" x14ac:dyDescent="0.2">
      <c r="A424" s="1">
        <v>957</v>
      </c>
      <c r="B424" s="1">
        <v>802.57460370000001</v>
      </c>
      <c r="C424" s="1">
        <v>10.32656667</v>
      </c>
      <c r="D424" s="1">
        <v>-1</v>
      </c>
      <c r="E424" s="2">
        <v>193</v>
      </c>
      <c r="F424" s="2">
        <v>206</v>
      </c>
      <c r="G424" s="2">
        <v>119</v>
      </c>
      <c r="H424" s="2">
        <v>174</v>
      </c>
      <c r="J424" s="2">
        <v>218</v>
      </c>
      <c r="K424" s="2">
        <v>253</v>
      </c>
      <c r="L424" s="2">
        <v>295</v>
      </c>
      <c r="M424" s="2">
        <v>229</v>
      </c>
      <c r="O424" s="2">
        <v>11</v>
      </c>
      <c r="P424" s="2">
        <f t="shared" si="56"/>
        <v>2.5934440359120629E-2</v>
      </c>
      <c r="Q424" s="2" t="str">
        <f t="shared" si="57"/>
        <v>*</v>
      </c>
      <c r="R424" s="2">
        <f t="shared" si="58"/>
        <v>173</v>
      </c>
      <c r="S424" s="2">
        <f t="shared" si="59"/>
        <v>248.75</v>
      </c>
      <c r="T424" s="3">
        <f t="shared" si="60"/>
        <v>0.17960877296976882</v>
      </c>
      <c r="U424" s="2" t="s">
        <v>352</v>
      </c>
      <c r="V424" s="2" t="str">
        <f t="shared" si="61"/>
        <v>PE[e]</v>
      </c>
      <c r="W424" s="14"/>
      <c r="X424" s="14"/>
      <c r="Y424" s="14"/>
      <c r="Z424" s="14"/>
      <c r="AA424" s="14"/>
      <c r="AB424" s="14"/>
      <c r="AC424" s="14"/>
      <c r="AD424" s="14"/>
      <c r="AE424" s="14"/>
      <c r="AF424" s="14"/>
      <c r="AG424" s="14"/>
      <c r="AH424" s="4">
        <f t="shared" si="55"/>
        <v>1.4378612716763006</v>
      </c>
    </row>
    <row r="425" spans="1:35" ht="27" customHeight="1" x14ac:dyDescent="0.2">
      <c r="A425" s="1">
        <v>963</v>
      </c>
      <c r="B425" s="1">
        <v>970.99521470000002</v>
      </c>
      <c r="C425" s="1">
        <v>7.2384690479999998</v>
      </c>
      <c r="D425" s="1">
        <v>-2</v>
      </c>
      <c r="E425" s="2">
        <v>83</v>
      </c>
      <c r="F425" s="2">
        <v>57</v>
      </c>
      <c r="G425" s="2">
        <v>87</v>
      </c>
      <c r="H425" s="2">
        <v>95</v>
      </c>
      <c r="J425" s="2">
        <v>172</v>
      </c>
      <c r="K425" s="2">
        <v>274</v>
      </c>
      <c r="L425" s="2">
        <v>290</v>
      </c>
      <c r="M425" s="2">
        <v>224</v>
      </c>
      <c r="O425" s="2">
        <v>11</v>
      </c>
      <c r="P425" s="2">
        <f t="shared" si="56"/>
        <v>6.5339785211465055E-3</v>
      </c>
      <c r="Q425" s="2" t="str">
        <f t="shared" si="57"/>
        <v>**</v>
      </c>
      <c r="R425" s="2">
        <f t="shared" si="58"/>
        <v>80.5</v>
      </c>
      <c r="S425" s="2">
        <f t="shared" si="59"/>
        <v>240</v>
      </c>
      <c r="T425" s="3">
        <f t="shared" si="60"/>
        <v>0.49765990639625585</v>
      </c>
      <c r="U425" s="2" t="s">
        <v>726</v>
      </c>
      <c r="V425" s="2" t="str">
        <f t="shared" si="61"/>
        <v>GalGalNAcGM1b@仮</v>
      </c>
      <c r="W425" s="14"/>
      <c r="X425" s="14"/>
      <c r="Y425" s="14"/>
      <c r="Z425" s="14"/>
      <c r="AA425" s="14"/>
      <c r="AB425" s="14"/>
      <c r="AC425" s="14"/>
      <c r="AD425" s="14"/>
      <c r="AE425" s="14"/>
      <c r="AF425" s="14"/>
      <c r="AG425" s="14"/>
      <c r="AH425" s="4">
        <f t="shared" si="55"/>
        <v>2.981366459627329</v>
      </c>
    </row>
    <row r="426" spans="1:35" ht="27" customHeight="1" x14ac:dyDescent="0.2">
      <c r="A426" s="1">
        <v>973</v>
      </c>
      <c r="B426" s="1">
        <v>690.50831049999999</v>
      </c>
      <c r="C426" s="1">
        <v>9.0977476189999997</v>
      </c>
      <c r="D426" s="1">
        <v>-1</v>
      </c>
      <c r="E426" s="2">
        <v>281</v>
      </c>
      <c r="F426" s="2">
        <v>283</v>
      </c>
      <c r="G426" s="2">
        <v>200</v>
      </c>
      <c r="H426" s="2">
        <v>243</v>
      </c>
      <c r="J426" s="2">
        <v>198</v>
      </c>
      <c r="K426" s="2">
        <v>224</v>
      </c>
      <c r="L426" s="2">
        <v>280</v>
      </c>
      <c r="M426" s="2">
        <v>216</v>
      </c>
      <c r="O426" s="2">
        <v>21</v>
      </c>
      <c r="P426" s="2">
        <f t="shared" si="56"/>
        <v>0.43138620006462136</v>
      </c>
      <c r="Q426" s="2" t="str">
        <f t="shared" si="57"/>
        <v>-</v>
      </c>
      <c r="R426" s="2">
        <f t="shared" si="58"/>
        <v>251.75</v>
      </c>
      <c r="S426" s="2">
        <f t="shared" si="59"/>
        <v>229.5</v>
      </c>
      <c r="T426" s="3">
        <f t="shared" si="60"/>
        <v>-4.6233766233766231E-2</v>
      </c>
      <c r="U426" s="2" t="s">
        <v>353</v>
      </c>
      <c r="V426" s="2" t="str">
        <f t="shared" si="61"/>
        <v>PE</v>
      </c>
      <c r="W426" s="14"/>
      <c r="X426" s="14"/>
      <c r="Y426" s="14"/>
      <c r="Z426" s="14"/>
      <c r="AA426" s="14"/>
      <c r="AB426" s="14"/>
      <c r="AC426" s="14"/>
      <c r="AD426" s="14"/>
      <c r="AE426" s="14"/>
      <c r="AF426" s="14"/>
      <c r="AG426" s="14"/>
      <c r="AH426" s="4">
        <f t="shared" si="55"/>
        <v>0.9116186693147964</v>
      </c>
    </row>
    <row r="427" spans="1:35" ht="27" customHeight="1" x14ac:dyDescent="0.2">
      <c r="A427" s="1">
        <v>976</v>
      </c>
      <c r="B427" s="1">
        <v>1233.8183059999999</v>
      </c>
      <c r="C427" s="1">
        <v>10.016476190000001</v>
      </c>
      <c r="D427" s="1">
        <v>-1</v>
      </c>
      <c r="E427" s="2">
        <v>146</v>
      </c>
      <c r="F427" s="2">
        <v>118</v>
      </c>
      <c r="G427" s="2">
        <v>78</v>
      </c>
      <c r="H427" s="2">
        <v>102</v>
      </c>
      <c r="J427" s="2">
        <v>282</v>
      </c>
      <c r="K427" s="2">
        <v>270</v>
      </c>
      <c r="L427" s="2">
        <v>212</v>
      </c>
      <c r="M427" s="2">
        <v>130</v>
      </c>
      <c r="O427" s="2">
        <v>0</v>
      </c>
      <c r="P427" s="2">
        <f t="shared" si="56"/>
        <v>4.0219303888355921E-2</v>
      </c>
      <c r="Q427" s="2" t="str">
        <f t="shared" si="57"/>
        <v>*</v>
      </c>
      <c r="R427" s="2">
        <f t="shared" si="58"/>
        <v>111</v>
      </c>
      <c r="S427" s="2">
        <f t="shared" si="59"/>
        <v>223.5</v>
      </c>
      <c r="T427" s="3">
        <f t="shared" si="60"/>
        <v>0.33632286995515698</v>
      </c>
      <c r="U427" s="2" t="s">
        <v>354</v>
      </c>
      <c r="V427" s="2" t="str">
        <f t="shared" si="61"/>
        <v>GA2</v>
      </c>
      <c r="W427" s="14"/>
      <c r="X427" s="14"/>
      <c r="Y427" s="14"/>
      <c r="Z427" s="14"/>
      <c r="AA427" s="14"/>
      <c r="AB427" s="14"/>
      <c r="AC427" s="14"/>
      <c r="AD427" s="14"/>
      <c r="AE427" s="14"/>
      <c r="AF427" s="14"/>
      <c r="AG427" s="14"/>
      <c r="AH427" s="4">
        <f t="shared" si="55"/>
        <v>2.0135135135135136</v>
      </c>
    </row>
    <row r="428" spans="1:35" ht="27" customHeight="1" x14ac:dyDescent="0.2">
      <c r="A428" s="1">
        <v>980</v>
      </c>
      <c r="B428" s="1">
        <v>1413.9820219999999</v>
      </c>
      <c r="C428" s="1">
        <v>14.41461458</v>
      </c>
      <c r="D428" s="1">
        <v>-1</v>
      </c>
      <c r="E428" s="2">
        <v>204</v>
      </c>
      <c r="F428" s="2">
        <v>202</v>
      </c>
      <c r="G428" s="2">
        <v>149</v>
      </c>
      <c r="H428" s="2">
        <v>171</v>
      </c>
      <c r="J428" s="2">
        <v>125</v>
      </c>
      <c r="K428" s="2">
        <v>196</v>
      </c>
      <c r="L428" s="2">
        <v>279</v>
      </c>
      <c r="M428" s="2">
        <v>203</v>
      </c>
      <c r="O428" s="2">
        <v>0</v>
      </c>
      <c r="P428" s="2">
        <f t="shared" si="56"/>
        <v>0.60273267320821322</v>
      </c>
      <c r="Q428" s="2" t="str">
        <f t="shared" si="57"/>
        <v>-</v>
      </c>
      <c r="R428" s="2">
        <f t="shared" si="58"/>
        <v>181.5</v>
      </c>
      <c r="S428" s="2">
        <f t="shared" si="59"/>
        <v>200.75</v>
      </c>
      <c r="T428" s="3">
        <f t="shared" si="60"/>
        <v>5.0359712230215826E-2</v>
      </c>
      <c r="U428" s="2" t="s">
        <v>449</v>
      </c>
      <c r="V428" s="2" t="str">
        <f t="shared" si="61"/>
        <v>CL</v>
      </c>
      <c r="W428" s="14"/>
      <c r="X428" s="14"/>
      <c r="Y428" s="14"/>
      <c r="Z428" s="14"/>
      <c r="AA428" s="14"/>
      <c r="AB428" s="14"/>
      <c r="AC428" s="14"/>
      <c r="AD428" s="14"/>
      <c r="AE428" s="14"/>
      <c r="AF428" s="14"/>
      <c r="AG428" s="14"/>
      <c r="AH428" s="4">
        <f t="shared" si="55"/>
        <v>1.106060606060606</v>
      </c>
    </row>
    <row r="429" spans="1:35" ht="27" customHeight="1" x14ac:dyDescent="0.2">
      <c r="A429" s="1">
        <v>996</v>
      </c>
      <c r="B429" s="1">
        <v>1004.725947</v>
      </c>
      <c r="C429" s="1">
        <v>10.39392857</v>
      </c>
      <c r="D429" s="1">
        <v>-1</v>
      </c>
      <c r="E429" s="2">
        <v>140</v>
      </c>
      <c r="F429" s="2">
        <v>119</v>
      </c>
      <c r="G429" s="2">
        <v>88</v>
      </c>
      <c r="H429" s="2">
        <v>81</v>
      </c>
      <c r="J429" s="2">
        <v>274</v>
      </c>
      <c r="K429" s="2">
        <v>272</v>
      </c>
      <c r="L429" s="2">
        <v>249</v>
      </c>
      <c r="M429" s="2">
        <v>223</v>
      </c>
      <c r="O429" s="2">
        <v>0</v>
      </c>
      <c r="P429" s="2">
        <f t="shared" si="56"/>
        <v>2.098750339592373E-4</v>
      </c>
      <c r="Q429" s="2" t="str">
        <f t="shared" si="57"/>
        <v>***</v>
      </c>
      <c r="R429" s="2">
        <f t="shared" si="58"/>
        <v>107</v>
      </c>
      <c r="S429" s="2">
        <f t="shared" si="59"/>
        <v>254.5</v>
      </c>
      <c r="T429" s="3">
        <f t="shared" si="60"/>
        <v>0.40802213001383125</v>
      </c>
      <c r="U429" s="2" t="s">
        <v>355</v>
      </c>
      <c r="V429" s="2" t="str">
        <f t="shared" si="61"/>
        <v>G2Cer</v>
      </c>
      <c r="W429" s="14"/>
      <c r="X429" s="14"/>
      <c r="Y429" s="14"/>
      <c r="Z429" s="14"/>
      <c r="AA429" s="14"/>
      <c r="AB429" s="14"/>
      <c r="AC429" s="14"/>
      <c r="AD429" s="14"/>
      <c r="AE429" s="14"/>
      <c r="AF429" s="14"/>
      <c r="AG429" s="14"/>
      <c r="AH429" s="4">
        <f t="shared" si="55"/>
        <v>2.3785046728971961</v>
      </c>
    </row>
    <row r="430" spans="1:35" ht="27" customHeight="1" x14ac:dyDescent="0.2">
      <c r="A430" s="1">
        <v>1008</v>
      </c>
      <c r="B430" s="1">
        <v>976.02185970000005</v>
      </c>
      <c r="C430" s="1">
        <v>8.6216708329999996</v>
      </c>
      <c r="D430" s="1">
        <v>-2</v>
      </c>
      <c r="E430" s="2">
        <v>217</v>
      </c>
      <c r="F430" s="2">
        <v>225</v>
      </c>
      <c r="G430" s="2">
        <v>130</v>
      </c>
      <c r="H430" s="2">
        <v>197</v>
      </c>
      <c r="J430" s="2">
        <v>266</v>
      </c>
      <c r="K430" s="2">
        <v>270</v>
      </c>
      <c r="L430" s="2">
        <v>190</v>
      </c>
      <c r="M430" s="2">
        <v>181</v>
      </c>
      <c r="O430" s="2">
        <v>0</v>
      </c>
      <c r="P430" s="2">
        <f t="shared" si="56"/>
        <v>0.32549884006160162</v>
      </c>
      <c r="Q430" s="2" t="str">
        <f t="shared" si="57"/>
        <v>-</v>
      </c>
      <c r="R430" s="2">
        <f t="shared" si="58"/>
        <v>192.25</v>
      </c>
      <c r="S430" s="2">
        <f t="shared" si="59"/>
        <v>226.75</v>
      </c>
      <c r="T430" s="3">
        <f t="shared" si="60"/>
        <v>8.2338902147971363E-2</v>
      </c>
      <c r="U430" s="2" t="s">
        <v>356</v>
      </c>
      <c r="V430" s="2" t="str">
        <f t="shared" si="61"/>
        <v>GD1[2NeuGc]</v>
      </c>
      <c r="W430" s="14"/>
      <c r="X430" s="14"/>
      <c r="Y430" s="14"/>
      <c r="Z430" s="14"/>
      <c r="AA430" s="14"/>
      <c r="AB430" s="14"/>
      <c r="AC430" s="14"/>
      <c r="AD430" s="14"/>
      <c r="AE430" s="14"/>
      <c r="AF430" s="14"/>
      <c r="AG430" s="14"/>
      <c r="AH430" s="4">
        <f t="shared" si="55"/>
        <v>1.1794538361508453</v>
      </c>
    </row>
    <row r="431" spans="1:35" ht="27" customHeight="1" x14ac:dyDescent="0.2">
      <c r="A431" s="1">
        <v>1009</v>
      </c>
      <c r="B431" s="1">
        <v>297.2800967</v>
      </c>
      <c r="C431" s="1">
        <v>6.8606722219999998</v>
      </c>
      <c r="D431" s="1">
        <v>-2</v>
      </c>
      <c r="E431" s="2">
        <v>256</v>
      </c>
      <c r="F431" s="2">
        <v>243</v>
      </c>
      <c r="G431" s="2">
        <v>281</v>
      </c>
      <c r="H431" s="2">
        <v>220</v>
      </c>
      <c r="J431" s="2">
        <v>270</v>
      </c>
      <c r="K431" s="2">
        <v>250</v>
      </c>
      <c r="L431" s="2">
        <v>270</v>
      </c>
      <c r="M431" s="2">
        <v>289</v>
      </c>
      <c r="O431" s="2">
        <v>146</v>
      </c>
      <c r="P431" s="2">
        <f t="shared" si="56"/>
        <v>0.24521007644635068</v>
      </c>
      <c r="Q431" s="2" t="str">
        <f t="shared" si="57"/>
        <v>-</v>
      </c>
      <c r="R431" s="2">
        <f t="shared" si="58"/>
        <v>250</v>
      </c>
      <c r="S431" s="2">
        <f t="shared" si="59"/>
        <v>269.75</v>
      </c>
      <c r="T431" s="3">
        <f t="shared" si="60"/>
        <v>3.7999037999037998E-2</v>
      </c>
      <c r="U431" s="2" t="s">
        <v>357</v>
      </c>
      <c r="V431" s="2" t="str">
        <f t="shared" si="61"/>
        <v>FA</v>
      </c>
      <c r="W431" s="14"/>
      <c r="X431" s="14"/>
      <c r="Y431" s="14"/>
      <c r="Z431" s="14"/>
      <c r="AA431" s="14"/>
      <c r="AB431" s="14"/>
      <c r="AC431" s="14"/>
      <c r="AD431" s="14"/>
      <c r="AE431" s="14"/>
      <c r="AF431" s="14"/>
      <c r="AG431" s="14"/>
      <c r="AH431" s="4">
        <f t="shared" si="55"/>
        <v>1.079</v>
      </c>
    </row>
    <row r="432" spans="1:35" ht="27" customHeight="1" x14ac:dyDescent="0.2">
      <c r="A432" s="1">
        <v>1010</v>
      </c>
      <c r="B432" s="1">
        <v>664.45567670000003</v>
      </c>
      <c r="C432" s="1">
        <v>7.246602083</v>
      </c>
      <c r="D432" s="1">
        <v>-1</v>
      </c>
      <c r="E432" s="2">
        <v>253</v>
      </c>
      <c r="F432" s="2">
        <v>209</v>
      </c>
      <c r="G432" s="2">
        <v>142</v>
      </c>
      <c r="H432" s="2">
        <v>205</v>
      </c>
      <c r="J432" s="2">
        <v>197</v>
      </c>
      <c r="K432" s="2">
        <v>260</v>
      </c>
      <c r="L432" s="2">
        <v>270</v>
      </c>
      <c r="M432" s="2">
        <v>261</v>
      </c>
      <c r="O432" s="2">
        <v>0</v>
      </c>
      <c r="P432" s="2">
        <f t="shared" si="56"/>
        <v>0.16999814973312644</v>
      </c>
      <c r="Q432" s="2" t="str">
        <f t="shared" si="57"/>
        <v>-</v>
      </c>
      <c r="R432" s="2">
        <f t="shared" si="58"/>
        <v>202.25</v>
      </c>
      <c r="S432" s="2">
        <f t="shared" si="59"/>
        <v>247</v>
      </c>
      <c r="T432" s="3">
        <f t="shared" si="60"/>
        <v>9.9610461880912632E-2</v>
      </c>
      <c r="U432" s="2" t="s">
        <v>358</v>
      </c>
      <c r="V432" s="2" t="str">
        <f t="shared" si="61"/>
        <v>LPC</v>
      </c>
      <c r="W432" s="14"/>
      <c r="X432" s="14"/>
      <c r="Y432" s="14"/>
      <c r="Z432" s="14"/>
      <c r="AA432" s="14"/>
      <c r="AB432" s="14"/>
      <c r="AC432" s="14"/>
      <c r="AD432" s="14"/>
      <c r="AE432" s="14"/>
      <c r="AF432" s="14"/>
      <c r="AG432" s="14"/>
      <c r="AH432" s="4">
        <f t="shared" si="55"/>
        <v>1.2212608158220024</v>
      </c>
    </row>
    <row r="433" spans="1:35" ht="27" customHeight="1" x14ac:dyDescent="0.2">
      <c r="A433" s="1">
        <v>1013</v>
      </c>
      <c r="B433" s="1">
        <v>1432.0283609999999</v>
      </c>
      <c r="C433" s="1">
        <v>15.59664167</v>
      </c>
      <c r="D433" s="1">
        <v>-1</v>
      </c>
      <c r="E433" s="2">
        <v>269</v>
      </c>
      <c r="F433" s="2">
        <v>250</v>
      </c>
      <c r="G433" s="2">
        <v>144</v>
      </c>
      <c r="H433" s="2">
        <v>199</v>
      </c>
      <c r="J433" s="2">
        <v>194</v>
      </c>
      <c r="K433" s="2">
        <v>221</v>
      </c>
      <c r="L433" s="2">
        <v>264</v>
      </c>
      <c r="M433" s="2">
        <v>196</v>
      </c>
      <c r="O433" s="2">
        <v>0</v>
      </c>
      <c r="P433" s="2">
        <f t="shared" si="56"/>
        <v>0.92420748030238853</v>
      </c>
      <c r="Q433" s="2" t="str">
        <f t="shared" si="57"/>
        <v>-</v>
      </c>
      <c r="R433" s="2">
        <f t="shared" si="58"/>
        <v>215.5</v>
      </c>
      <c r="S433" s="2">
        <f t="shared" si="59"/>
        <v>218.75</v>
      </c>
      <c r="T433" s="3">
        <f t="shared" si="60"/>
        <v>7.4841681059297643E-3</v>
      </c>
      <c r="U433" s="2" t="s">
        <v>450</v>
      </c>
      <c r="V433" s="2" t="str">
        <f t="shared" si="61"/>
        <v>CL</v>
      </c>
      <c r="W433" s="14"/>
      <c r="X433" s="14"/>
      <c r="Y433" s="14"/>
      <c r="Z433" s="14"/>
      <c r="AA433" s="14"/>
      <c r="AB433" s="14"/>
      <c r="AC433" s="14"/>
      <c r="AD433" s="14"/>
      <c r="AE433" s="14"/>
      <c r="AF433" s="14"/>
      <c r="AG433" s="14"/>
      <c r="AH433" s="4">
        <f t="shared" si="55"/>
        <v>1.0150812064965198</v>
      </c>
    </row>
    <row r="434" spans="1:35" ht="27" customHeight="1" x14ac:dyDescent="0.2">
      <c r="A434" s="1">
        <v>1022</v>
      </c>
      <c r="B434" s="1">
        <v>604.35968769999999</v>
      </c>
      <c r="C434" s="1">
        <v>5.3695395829999999</v>
      </c>
      <c r="D434" s="1">
        <v>-1</v>
      </c>
      <c r="E434" s="2">
        <v>83</v>
      </c>
      <c r="F434" s="2">
        <v>75</v>
      </c>
      <c r="G434" s="2">
        <v>113</v>
      </c>
      <c r="H434" s="2">
        <v>103</v>
      </c>
      <c r="J434" s="2">
        <v>218</v>
      </c>
      <c r="K434" s="2">
        <v>264</v>
      </c>
      <c r="L434" s="2">
        <v>257</v>
      </c>
      <c r="M434" s="2">
        <v>267</v>
      </c>
      <c r="O434" s="2">
        <v>16</v>
      </c>
      <c r="P434" s="2">
        <f t="shared" si="56"/>
        <v>5.044045507660882E-5</v>
      </c>
      <c r="Q434" s="2" t="str">
        <f t="shared" si="57"/>
        <v>***</v>
      </c>
      <c r="R434" s="2">
        <f t="shared" si="58"/>
        <v>93.5</v>
      </c>
      <c r="S434" s="2">
        <f t="shared" si="59"/>
        <v>251.5</v>
      </c>
      <c r="T434" s="3">
        <f t="shared" si="60"/>
        <v>0.45797101449275363</v>
      </c>
      <c r="U434" s="2" t="s">
        <v>359</v>
      </c>
      <c r="V434" s="2" t="str">
        <f t="shared" si="61"/>
        <v>LPC</v>
      </c>
      <c r="W434" s="14"/>
      <c r="X434" s="14"/>
      <c r="Y434" s="14"/>
      <c r="Z434" s="14"/>
      <c r="AA434" s="14"/>
      <c r="AB434" s="14"/>
      <c r="AC434" s="14"/>
      <c r="AD434" s="14"/>
      <c r="AE434" s="14"/>
      <c r="AF434" s="14"/>
      <c r="AG434" s="14"/>
      <c r="AH434" s="4">
        <f t="shared" si="55"/>
        <v>2.6898395721925135</v>
      </c>
    </row>
    <row r="435" spans="1:35" ht="27" customHeight="1" x14ac:dyDescent="0.2">
      <c r="A435" s="1">
        <v>1037</v>
      </c>
      <c r="B435" s="1">
        <v>628.36152289999995</v>
      </c>
      <c r="C435" s="1">
        <v>5.2948041669999997</v>
      </c>
      <c r="D435" s="1">
        <v>-1</v>
      </c>
      <c r="E435" s="2">
        <v>90</v>
      </c>
      <c r="F435" s="2">
        <v>85</v>
      </c>
      <c r="G435" s="2">
        <v>98</v>
      </c>
      <c r="H435" s="2">
        <v>134</v>
      </c>
      <c r="J435" s="2">
        <v>177</v>
      </c>
      <c r="K435" s="2">
        <v>227</v>
      </c>
      <c r="L435" s="2">
        <v>251</v>
      </c>
      <c r="M435" s="2">
        <v>261</v>
      </c>
      <c r="O435" s="2">
        <v>33</v>
      </c>
      <c r="P435" s="2">
        <f t="shared" si="56"/>
        <v>2.2700479501891581E-3</v>
      </c>
      <c r="Q435" s="2" t="str">
        <f t="shared" si="57"/>
        <v>**</v>
      </c>
      <c r="R435" s="2">
        <f t="shared" si="58"/>
        <v>101.75</v>
      </c>
      <c r="S435" s="2">
        <f t="shared" si="59"/>
        <v>229</v>
      </c>
      <c r="T435" s="3">
        <f t="shared" si="60"/>
        <v>0.38473167044595619</v>
      </c>
      <c r="U435" s="2" t="s">
        <v>360</v>
      </c>
      <c r="V435" s="2" t="str">
        <f t="shared" si="61"/>
        <v>LPC</v>
      </c>
      <c r="W435" s="14"/>
      <c r="X435" s="14"/>
      <c r="Y435" s="14"/>
      <c r="Z435" s="14"/>
      <c r="AA435" s="14"/>
      <c r="AB435" s="14"/>
      <c r="AC435" s="14"/>
      <c r="AD435" s="14"/>
      <c r="AE435" s="14"/>
      <c r="AF435" s="14"/>
      <c r="AG435" s="14"/>
      <c r="AH435" s="4">
        <f t="shared" si="55"/>
        <v>2.2506142506142508</v>
      </c>
    </row>
    <row r="436" spans="1:35" ht="27" customHeight="1" x14ac:dyDescent="0.2">
      <c r="A436" s="1">
        <v>1046</v>
      </c>
      <c r="B436" s="1">
        <v>914.72082339999997</v>
      </c>
      <c r="C436" s="1">
        <v>12.10996667</v>
      </c>
      <c r="D436" s="1">
        <v>-1</v>
      </c>
      <c r="E436" s="2">
        <v>217</v>
      </c>
      <c r="F436" s="2">
        <v>192</v>
      </c>
      <c r="G436" s="2">
        <v>200</v>
      </c>
      <c r="H436" s="2">
        <v>171</v>
      </c>
      <c r="J436" s="2">
        <v>93</v>
      </c>
      <c r="K436" s="2">
        <v>109</v>
      </c>
      <c r="L436" s="2">
        <v>259</v>
      </c>
      <c r="M436" s="2">
        <v>185</v>
      </c>
      <c r="O436" s="2">
        <v>11</v>
      </c>
      <c r="P436" s="2">
        <f t="shared" si="56"/>
        <v>0.45098871505418747</v>
      </c>
      <c r="Q436" s="2" t="str">
        <f t="shared" si="57"/>
        <v>-</v>
      </c>
      <c r="R436" s="2">
        <f t="shared" si="58"/>
        <v>195</v>
      </c>
      <c r="S436" s="2">
        <f t="shared" si="59"/>
        <v>161.5</v>
      </c>
      <c r="T436" s="3">
        <f t="shared" si="60"/>
        <v>-9.3969144460028048E-2</v>
      </c>
      <c r="U436" s="2" t="s">
        <v>361</v>
      </c>
      <c r="V436" s="2" t="str">
        <f t="shared" si="61"/>
        <v>PC[e]</v>
      </c>
      <c r="W436" s="14"/>
      <c r="X436" s="14"/>
      <c r="Y436" s="14"/>
      <c r="Z436" s="14"/>
      <c r="AA436" s="14"/>
      <c r="AB436" s="14"/>
      <c r="AC436" s="14"/>
      <c r="AD436" s="14"/>
      <c r="AE436" s="14"/>
      <c r="AF436" s="14"/>
      <c r="AG436" s="14"/>
      <c r="AH436" s="4">
        <f t="shared" si="55"/>
        <v>0.82820512820512826</v>
      </c>
    </row>
    <row r="437" spans="1:35" ht="27" customHeight="1" x14ac:dyDescent="0.2">
      <c r="A437" s="1">
        <v>1049</v>
      </c>
      <c r="B437" s="1">
        <v>739.64719779999996</v>
      </c>
      <c r="C437" s="1">
        <v>14.823819439999999</v>
      </c>
      <c r="D437" s="1">
        <v>-1</v>
      </c>
      <c r="E437" s="2">
        <v>258</v>
      </c>
      <c r="F437" s="2">
        <v>214</v>
      </c>
      <c r="G437" s="2">
        <v>131</v>
      </c>
      <c r="H437" s="2">
        <v>185</v>
      </c>
      <c r="J437" s="2">
        <v>79</v>
      </c>
      <c r="K437" s="2">
        <v>104</v>
      </c>
      <c r="L437" s="2">
        <v>160</v>
      </c>
      <c r="M437" s="2">
        <v>113</v>
      </c>
      <c r="O437" s="2">
        <v>6</v>
      </c>
      <c r="P437" s="2">
        <f t="shared" si="56"/>
        <v>4.5768614823205447E-2</v>
      </c>
      <c r="Q437" s="2" t="str">
        <f t="shared" si="57"/>
        <v>*</v>
      </c>
      <c r="R437" s="2">
        <f t="shared" si="58"/>
        <v>197</v>
      </c>
      <c r="S437" s="2">
        <f t="shared" si="59"/>
        <v>114</v>
      </c>
      <c r="T437" s="3">
        <f t="shared" si="60"/>
        <v>-0.26688102893890675</v>
      </c>
      <c r="U437" s="2" t="s">
        <v>504</v>
      </c>
      <c r="V437" s="2" t="s">
        <v>467</v>
      </c>
      <c r="W437" s="14"/>
      <c r="X437" s="14"/>
      <c r="Y437" s="14"/>
      <c r="Z437" s="14"/>
      <c r="AA437" s="14"/>
      <c r="AB437" s="14"/>
      <c r="AC437" s="14"/>
      <c r="AD437" s="14"/>
      <c r="AE437" s="14"/>
      <c r="AF437" s="14"/>
      <c r="AG437" s="14"/>
      <c r="AH437" s="4">
        <f t="shared" si="55"/>
        <v>0.57868020304568524</v>
      </c>
      <c r="AI437" s="2" t="s">
        <v>727</v>
      </c>
    </row>
    <row r="438" spans="1:35" ht="27" customHeight="1" x14ac:dyDescent="0.2">
      <c r="A438" s="1">
        <v>1056</v>
      </c>
      <c r="B438" s="1">
        <v>958.74936249999996</v>
      </c>
      <c r="C438" s="1">
        <v>13.410873329999999</v>
      </c>
      <c r="D438" s="1">
        <v>-1</v>
      </c>
      <c r="E438" s="2">
        <v>255</v>
      </c>
      <c r="F438" s="2">
        <v>229</v>
      </c>
      <c r="G438" s="2">
        <v>105</v>
      </c>
      <c r="H438" s="2">
        <v>200</v>
      </c>
      <c r="J438" s="2">
        <v>154</v>
      </c>
      <c r="K438" s="2">
        <v>150</v>
      </c>
      <c r="L438" s="2">
        <v>214</v>
      </c>
      <c r="M438" s="2">
        <v>218</v>
      </c>
      <c r="O438" s="2">
        <v>11</v>
      </c>
      <c r="P438" s="2">
        <f t="shared" si="56"/>
        <v>0.73972080648320837</v>
      </c>
      <c r="Q438" s="2" t="str">
        <f t="shared" si="57"/>
        <v>-</v>
      </c>
      <c r="R438" s="2">
        <f t="shared" si="58"/>
        <v>197.25</v>
      </c>
      <c r="S438" s="2">
        <f t="shared" si="59"/>
        <v>184</v>
      </c>
      <c r="T438" s="3">
        <f t="shared" si="60"/>
        <v>-3.4754098360655739E-2</v>
      </c>
      <c r="U438" s="2" t="s">
        <v>362</v>
      </c>
      <c r="V438" s="2" t="str">
        <f t="shared" ref="V438:V469" si="62">IF(ISERROR(FIND(":M",U438)),IFERROR(LEFT(U438,FIND("(",U438)-1),IF(LEN(U438)&gt;0,"その他","")),"付加体")</f>
        <v>PC</v>
      </c>
      <c r="W438" s="14"/>
      <c r="X438" s="14"/>
      <c r="Y438" s="14"/>
      <c r="Z438" s="14"/>
      <c r="AA438" s="14"/>
      <c r="AB438" s="14"/>
      <c r="AC438" s="14"/>
      <c r="AD438" s="14"/>
      <c r="AE438" s="14"/>
      <c r="AF438" s="14"/>
      <c r="AG438" s="14"/>
      <c r="AH438" s="4">
        <f t="shared" si="55"/>
        <v>0.93282636248415718</v>
      </c>
    </row>
    <row r="439" spans="1:35" ht="27" customHeight="1" x14ac:dyDescent="0.2">
      <c r="A439" s="1">
        <v>1059</v>
      </c>
      <c r="B439" s="1">
        <v>674.5129518</v>
      </c>
      <c r="C439" s="1">
        <v>9.5378666669999994</v>
      </c>
      <c r="D439" s="1">
        <v>-1</v>
      </c>
      <c r="E439" s="2">
        <v>244</v>
      </c>
      <c r="F439" s="2">
        <v>254</v>
      </c>
      <c r="G439" s="2">
        <v>166</v>
      </c>
      <c r="H439" s="2">
        <v>219</v>
      </c>
      <c r="J439" s="2">
        <v>212</v>
      </c>
      <c r="K439" s="2">
        <v>245</v>
      </c>
      <c r="L439" s="2">
        <v>226</v>
      </c>
      <c r="M439" s="2">
        <v>158</v>
      </c>
      <c r="O439" s="2">
        <v>0</v>
      </c>
      <c r="P439" s="2">
        <f t="shared" si="56"/>
        <v>0.71217414694604853</v>
      </c>
      <c r="Q439" s="2" t="str">
        <f t="shared" si="57"/>
        <v>-</v>
      </c>
      <c r="R439" s="2">
        <f t="shared" si="58"/>
        <v>220.75</v>
      </c>
      <c r="S439" s="2">
        <f t="shared" si="59"/>
        <v>210.25</v>
      </c>
      <c r="T439" s="3">
        <f t="shared" si="60"/>
        <v>-2.4361948955916472E-2</v>
      </c>
      <c r="U439" s="2" t="s">
        <v>363</v>
      </c>
      <c r="V439" s="2" t="str">
        <f t="shared" si="62"/>
        <v>PE[p]</v>
      </c>
      <c r="W439" s="14"/>
      <c r="X439" s="14"/>
      <c r="Y439" s="14"/>
      <c r="Z439" s="14"/>
      <c r="AA439" s="14"/>
      <c r="AB439" s="14"/>
      <c r="AC439" s="14"/>
      <c r="AD439" s="14"/>
      <c r="AE439" s="14"/>
      <c r="AF439" s="14"/>
      <c r="AG439" s="14"/>
      <c r="AH439" s="4">
        <f t="shared" si="55"/>
        <v>0.95243488108720276</v>
      </c>
      <c r="AI439" s="2" t="s">
        <v>728</v>
      </c>
    </row>
    <row r="440" spans="1:35" ht="27" customHeight="1" x14ac:dyDescent="0.2">
      <c r="A440" s="1">
        <v>1062</v>
      </c>
      <c r="B440" s="1">
        <v>948.66990859999999</v>
      </c>
      <c r="C440" s="1">
        <v>10.225837500000001</v>
      </c>
      <c r="D440" s="1">
        <v>-1</v>
      </c>
      <c r="E440" s="2">
        <v>161</v>
      </c>
      <c r="F440" s="2">
        <v>157</v>
      </c>
      <c r="G440" s="2">
        <v>106</v>
      </c>
      <c r="H440" s="2">
        <v>159</v>
      </c>
      <c r="J440" s="2">
        <v>150</v>
      </c>
      <c r="K440" s="2">
        <v>182</v>
      </c>
      <c r="L440" s="2">
        <v>254</v>
      </c>
      <c r="M440" s="2">
        <v>193</v>
      </c>
      <c r="O440" s="2">
        <v>0</v>
      </c>
      <c r="P440" s="2">
        <f t="shared" si="56"/>
        <v>0.11297182613013954</v>
      </c>
      <c r="Q440" s="2" t="str">
        <f t="shared" si="57"/>
        <v>-</v>
      </c>
      <c r="R440" s="2">
        <f t="shared" si="58"/>
        <v>145.75</v>
      </c>
      <c r="S440" s="2">
        <f t="shared" si="59"/>
        <v>194.75</v>
      </c>
      <c r="T440" s="3">
        <f t="shared" si="60"/>
        <v>0.14390602055800295</v>
      </c>
      <c r="U440" s="2" t="s">
        <v>364</v>
      </c>
      <c r="V440" s="2" t="str">
        <f t="shared" si="62"/>
        <v>PC</v>
      </c>
      <c r="W440" s="14"/>
      <c r="X440" s="14"/>
      <c r="Y440" s="14"/>
      <c r="Z440" s="14"/>
      <c r="AA440" s="14"/>
      <c r="AB440" s="14"/>
      <c r="AC440" s="14"/>
      <c r="AD440" s="14"/>
      <c r="AE440" s="14"/>
      <c r="AF440" s="14"/>
      <c r="AG440" s="14"/>
      <c r="AH440" s="4">
        <f t="shared" si="55"/>
        <v>1.3361921097770155</v>
      </c>
    </row>
    <row r="441" spans="1:35" ht="27" customHeight="1" x14ac:dyDescent="0.2">
      <c r="A441" s="1">
        <v>1067</v>
      </c>
      <c r="B441" s="1">
        <v>938.58933249999995</v>
      </c>
      <c r="C441" s="1">
        <v>8.2793166669999998</v>
      </c>
      <c r="D441" s="1">
        <v>-1</v>
      </c>
      <c r="E441" s="2">
        <v>121</v>
      </c>
      <c r="F441" s="2">
        <v>95</v>
      </c>
      <c r="G441" s="2">
        <v>73</v>
      </c>
      <c r="H441" s="2">
        <v>86</v>
      </c>
      <c r="J441" s="2">
        <v>171</v>
      </c>
      <c r="K441" s="2">
        <v>252</v>
      </c>
      <c r="L441" s="2">
        <v>163</v>
      </c>
      <c r="M441" s="2">
        <v>169</v>
      </c>
      <c r="O441" s="2">
        <v>28</v>
      </c>
      <c r="P441" s="2">
        <f t="shared" si="56"/>
        <v>1.3313534575847092E-2</v>
      </c>
      <c r="Q441" s="2" t="str">
        <f t="shared" si="57"/>
        <v>*</v>
      </c>
      <c r="R441" s="2">
        <f t="shared" si="58"/>
        <v>93.75</v>
      </c>
      <c r="S441" s="2">
        <f t="shared" si="59"/>
        <v>188.75</v>
      </c>
      <c r="T441" s="3">
        <f t="shared" si="60"/>
        <v>0.33628318584070799</v>
      </c>
      <c r="U441" s="2" t="s">
        <v>365</v>
      </c>
      <c r="V441" s="2" t="str">
        <f t="shared" si="62"/>
        <v>PC</v>
      </c>
      <c r="W441" s="14"/>
      <c r="X441" s="14"/>
      <c r="Y441" s="14"/>
      <c r="Z441" s="14"/>
      <c r="AA441" s="14"/>
      <c r="AB441" s="14"/>
      <c r="AC441" s="14"/>
      <c r="AD441" s="14"/>
      <c r="AE441" s="14"/>
      <c r="AF441" s="14"/>
      <c r="AG441" s="14"/>
      <c r="AH441" s="4">
        <f t="shared" si="55"/>
        <v>2.0133333333333332</v>
      </c>
    </row>
    <row r="442" spans="1:35" ht="27" customHeight="1" x14ac:dyDescent="0.2">
      <c r="A442" s="1">
        <v>1083</v>
      </c>
      <c r="B442" s="1">
        <v>1473.9756629999999</v>
      </c>
      <c r="C442" s="1">
        <v>13.91482667</v>
      </c>
      <c r="D442" s="1">
        <v>-1</v>
      </c>
      <c r="E442" s="2">
        <v>205</v>
      </c>
      <c r="F442" s="2">
        <v>195</v>
      </c>
      <c r="G442" s="2">
        <v>151</v>
      </c>
      <c r="H442" s="2">
        <v>212</v>
      </c>
      <c r="J442" s="2">
        <v>206</v>
      </c>
      <c r="K442" s="2">
        <v>246</v>
      </c>
      <c r="L442" s="2">
        <v>376</v>
      </c>
      <c r="M442" s="2">
        <v>242</v>
      </c>
      <c r="O442" s="2">
        <v>0</v>
      </c>
      <c r="P442" s="2">
        <f t="shared" si="56"/>
        <v>0.12919864919139373</v>
      </c>
      <c r="Q442" s="2" t="str">
        <f t="shared" si="57"/>
        <v>-</v>
      </c>
      <c r="R442" s="2">
        <f t="shared" si="58"/>
        <v>190.75</v>
      </c>
      <c r="S442" s="2">
        <f t="shared" si="59"/>
        <v>267.5</v>
      </c>
      <c r="T442" s="3">
        <f t="shared" si="60"/>
        <v>0.16748499727223132</v>
      </c>
      <c r="U442" s="2" t="s">
        <v>451</v>
      </c>
      <c r="V442" s="2" t="str">
        <f t="shared" si="62"/>
        <v>CL</v>
      </c>
      <c r="W442" s="14"/>
      <c r="X442" s="14"/>
      <c r="Y442" s="14"/>
      <c r="Z442" s="14"/>
      <c r="AA442" s="14"/>
      <c r="AB442" s="14"/>
      <c r="AC442" s="14"/>
      <c r="AD442" s="14"/>
      <c r="AE442" s="14"/>
      <c r="AF442" s="14"/>
      <c r="AG442" s="14"/>
      <c r="AH442" s="4">
        <f t="shared" si="55"/>
        <v>1.4023591087811271</v>
      </c>
    </row>
    <row r="443" spans="1:35" ht="27" customHeight="1" x14ac:dyDescent="0.2">
      <c r="A443" s="1">
        <v>1084</v>
      </c>
      <c r="B443" s="1">
        <v>880.60699190000003</v>
      </c>
      <c r="C443" s="1">
        <v>9.0064777780000007</v>
      </c>
      <c r="D443" s="1">
        <v>-1</v>
      </c>
      <c r="E443" s="2">
        <v>117</v>
      </c>
      <c r="F443" s="2">
        <v>111</v>
      </c>
      <c r="G443" s="2">
        <v>112</v>
      </c>
      <c r="H443" s="2">
        <v>116</v>
      </c>
      <c r="J443" s="2">
        <v>180</v>
      </c>
      <c r="K443" s="2">
        <v>232</v>
      </c>
      <c r="L443" s="2">
        <v>246</v>
      </c>
      <c r="M443" s="2">
        <v>233</v>
      </c>
      <c r="O443" s="2">
        <v>0</v>
      </c>
      <c r="P443" s="2">
        <f t="shared" si="56"/>
        <v>4.7453653390999613E-3</v>
      </c>
      <c r="Q443" s="2" t="str">
        <f t="shared" si="57"/>
        <v>**</v>
      </c>
      <c r="R443" s="2">
        <f t="shared" si="58"/>
        <v>114</v>
      </c>
      <c r="S443" s="2">
        <f t="shared" si="59"/>
        <v>222.75</v>
      </c>
      <c r="T443" s="3">
        <f t="shared" si="60"/>
        <v>0.32293986636971045</v>
      </c>
      <c r="U443" s="2" t="s">
        <v>366</v>
      </c>
      <c r="V443" s="2" t="str">
        <f t="shared" si="62"/>
        <v>PC</v>
      </c>
      <c r="W443" s="14"/>
      <c r="X443" s="14"/>
      <c r="Y443" s="14"/>
      <c r="Z443" s="14"/>
      <c r="AA443" s="14"/>
      <c r="AB443" s="14"/>
      <c r="AC443" s="14"/>
      <c r="AD443" s="14"/>
      <c r="AE443" s="14"/>
      <c r="AF443" s="14"/>
      <c r="AG443" s="14"/>
      <c r="AH443" s="4">
        <f t="shared" si="55"/>
        <v>1.9539473684210527</v>
      </c>
    </row>
    <row r="444" spans="1:35" ht="27" customHeight="1" x14ac:dyDescent="0.2">
      <c r="A444" s="1">
        <v>1100</v>
      </c>
      <c r="B444" s="1">
        <v>1437.9823160000001</v>
      </c>
      <c r="C444" s="1">
        <v>14.101904169999999</v>
      </c>
      <c r="D444" s="1">
        <v>-1</v>
      </c>
      <c r="E444" s="2">
        <v>149</v>
      </c>
      <c r="F444" s="2">
        <v>163</v>
      </c>
      <c r="G444" s="2">
        <v>125</v>
      </c>
      <c r="H444" s="2">
        <v>174</v>
      </c>
      <c r="J444" s="2">
        <v>160</v>
      </c>
      <c r="K444" s="2">
        <v>221</v>
      </c>
      <c r="L444" s="2">
        <v>240</v>
      </c>
      <c r="M444" s="2">
        <v>183</v>
      </c>
      <c r="O444" s="2">
        <v>0</v>
      </c>
      <c r="P444" s="2">
        <f t="shared" si="56"/>
        <v>7.1287602684601631E-2</v>
      </c>
      <c r="Q444" s="2" t="str">
        <f t="shared" si="57"/>
        <v>-</v>
      </c>
      <c r="R444" s="2">
        <f t="shared" si="58"/>
        <v>152.75</v>
      </c>
      <c r="S444" s="2">
        <f t="shared" si="59"/>
        <v>201</v>
      </c>
      <c r="T444" s="3">
        <f t="shared" si="60"/>
        <v>0.13639575971731449</v>
      </c>
      <c r="U444" s="2" t="s">
        <v>452</v>
      </c>
      <c r="V444" s="2" t="str">
        <f t="shared" si="62"/>
        <v>CL</v>
      </c>
      <c r="W444" s="14"/>
      <c r="X444" s="14"/>
      <c r="Y444" s="14"/>
      <c r="Z444" s="14"/>
      <c r="AA444" s="14"/>
      <c r="AB444" s="14"/>
      <c r="AC444" s="14"/>
      <c r="AD444" s="14"/>
      <c r="AE444" s="14"/>
      <c r="AF444" s="14"/>
      <c r="AG444" s="14"/>
      <c r="AH444" s="4">
        <f t="shared" si="55"/>
        <v>1.3158756137479541</v>
      </c>
    </row>
    <row r="445" spans="1:35" ht="27" customHeight="1" x14ac:dyDescent="0.2">
      <c r="A445" s="1">
        <v>1119</v>
      </c>
      <c r="B445" s="1">
        <v>950.68338180000001</v>
      </c>
      <c r="C445" s="1">
        <v>10.940687499999999</v>
      </c>
      <c r="D445" s="1">
        <v>-1</v>
      </c>
      <c r="E445" s="2">
        <v>176</v>
      </c>
      <c r="F445" s="2">
        <v>188</v>
      </c>
      <c r="G445" s="2">
        <v>144</v>
      </c>
      <c r="H445" s="2">
        <v>174</v>
      </c>
      <c r="J445" s="2">
        <v>141</v>
      </c>
      <c r="K445" s="2">
        <v>227</v>
      </c>
      <c r="L445" s="2">
        <v>233</v>
      </c>
      <c r="M445" s="2">
        <v>174</v>
      </c>
      <c r="O445" s="2">
        <v>11</v>
      </c>
      <c r="P445" s="2">
        <f t="shared" si="56"/>
        <v>0.38558608272713407</v>
      </c>
      <c r="Q445" s="2" t="str">
        <f t="shared" si="57"/>
        <v>-</v>
      </c>
      <c r="R445" s="2">
        <f t="shared" si="58"/>
        <v>170.5</v>
      </c>
      <c r="S445" s="2">
        <f t="shared" si="59"/>
        <v>193.75</v>
      </c>
      <c r="T445" s="3">
        <f t="shared" si="60"/>
        <v>6.3829787234042548E-2</v>
      </c>
      <c r="U445" s="2" t="s">
        <v>367</v>
      </c>
      <c r="V445" s="2" t="str">
        <f t="shared" si="62"/>
        <v>PC</v>
      </c>
      <c r="W445" s="14"/>
      <c r="X445" s="14"/>
      <c r="Y445" s="14"/>
      <c r="Z445" s="14"/>
      <c r="AA445" s="14"/>
      <c r="AB445" s="14"/>
      <c r="AC445" s="14"/>
      <c r="AD445" s="14"/>
      <c r="AE445" s="14"/>
      <c r="AF445" s="14"/>
      <c r="AG445" s="14"/>
      <c r="AH445" s="4">
        <f t="shared" si="55"/>
        <v>1.1363636363636365</v>
      </c>
    </row>
    <row r="446" spans="1:35" ht="27" customHeight="1" x14ac:dyDescent="0.2">
      <c r="A446" s="1">
        <v>1120</v>
      </c>
      <c r="B446" s="1">
        <v>1468.02945</v>
      </c>
      <c r="C446" s="1">
        <v>15.18675417</v>
      </c>
      <c r="D446" s="1">
        <v>-1</v>
      </c>
      <c r="E446" s="2">
        <v>142</v>
      </c>
      <c r="F446" s="2">
        <v>191</v>
      </c>
      <c r="G446" s="2">
        <v>102</v>
      </c>
      <c r="H446" s="2">
        <v>126</v>
      </c>
      <c r="J446" s="2">
        <v>117</v>
      </c>
      <c r="K446" s="2">
        <v>160</v>
      </c>
      <c r="L446" s="2">
        <v>233</v>
      </c>
      <c r="M446" s="2">
        <v>107</v>
      </c>
      <c r="O446" s="2">
        <v>0</v>
      </c>
      <c r="P446" s="2">
        <f t="shared" si="56"/>
        <v>0.6992969107173741</v>
      </c>
      <c r="Q446" s="2" t="str">
        <f t="shared" si="57"/>
        <v>-</v>
      </c>
      <c r="R446" s="2">
        <f t="shared" si="58"/>
        <v>140.25</v>
      </c>
      <c r="S446" s="2">
        <f t="shared" si="59"/>
        <v>154.25</v>
      </c>
      <c r="T446" s="3">
        <f t="shared" si="60"/>
        <v>4.7538200339558571E-2</v>
      </c>
      <c r="U446" s="2" t="s">
        <v>453</v>
      </c>
      <c r="V446" s="2" t="str">
        <f t="shared" si="62"/>
        <v>CL</v>
      </c>
      <c r="W446" s="14"/>
      <c r="X446" s="14"/>
      <c r="Y446" s="14"/>
      <c r="Z446" s="14"/>
      <c r="AA446" s="14"/>
      <c r="AB446" s="14"/>
      <c r="AC446" s="14"/>
      <c r="AD446" s="14"/>
      <c r="AE446" s="14"/>
      <c r="AF446" s="14"/>
      <c r="AG446" s="14"/>
      <c r="AH446" s="4">
        <f t="shared" si="55"/>
        <v>1.0998217468805704</v>
      </c>
    </row>
    <row r="447" spans="1:35" ht="27" customHeight="1" x14ac:dyDescent="0.2">
      <c r="A447" s="1">
        <v>1127</v>
      </c>
      <c r="B447" s="1">
        <v>728.52271389999999</v>
      </c>
      <c r="C447" s="1">
        <v>8.9902208330000004</v>
      </c>
      <c r="D447" s="1">
        <v>-1</v>
      </c>
      <c r="E447" s="2">
        <v>221</v>
      </c>
      <c r="F447" s="2">
        <v>181</v>
      </c>
      <c r="G447" s="2">
        <v>206</v>
      </c>
      <c r="H447" s="2">
        <v>210</v>
      </c>
      <c r="J447" s="2">
        <v>230</v>
      </c>
      <c r="K447" s="2">
        <v>231</v>
      </c>
      <c r="L447" s="2">
        <v>306</v>
      </c>
      <c r="M447" s="2">
        <v>216</v>
      </c>
      <c r="O447" s="2">
        <v>11</v>
      </c>
      <c r="P447" s="2">
        <f t="shared" si="56"/>
        <v>0.13474936889737876</v>
      </c>
      <c r="Q447" s="2" t="str">
        <f t="shared" si="57"/>
        <v>-</v>
      </c>
      <c r="R447" s="2">
        <f t="shared" si="58"/>
        <v>204.5</v>
      </c>
      <c r="S447" s="2">
        <f t="shared" si="59"/>
        <v>245.75</v>
      </c>
      <c r="T447" s="3">
        <f t="shared" si="60"/>
        <v>9.1615769017212662E-2</v>
      </c>
      <c r="U447" s="2" t="s">
        <v>368</v>
      </c>
      <c r="V447" s="2" t="str">
        <f t="shared" si="62"/>
        <v>PE</v>
      </c>
      <c r="W447" s="14"/>
      <c r="X447" s="14"/>
      <c r="Y447" s="14"/>
      <c r="Z447" s="14"/>
      <c r="AA447" s="14"/>
      <c r="AB447" s="14"/>
      <c r="AC447" s="14"/>
      <c r="AD447" s="14"/>
      <c r="AE447" s="14"/>
      <c r="AF447" s="14"/>
      <c r="AG447" s="14"/>
      <c r="AH447" s="4">
        <f t="shared" si="55"/>
        <v>1.2017114914425429</v>
      </c>
    </row>
    <row r="448" spans="1:35" ht="27" customHeight="1" x14ac:dyDescent="0.2">
      <c r="A448" s="1">
        <v>1129</v>
      </c>
      <c r="B448" s="1">
        <v>904.70263910000006</v>
      </c>
      <c r="C448" s="1">
        <v>12.312294440000001</v>
      </c>
      <c r="D448" s="1">
        <v>-1</v>
      </c>
      <c r="E448" s="2">
        <v>230</v>
      </c>
      <c r="F448" s="2">
        <v>202</v>
      </c>
      <c r="G448" s="2">
        <v>111</v>
      </c>
      <c r="H448" s="2">
        <v>168</v>
      </c>
      <c r="J448" s="2">
        <v>108</v>
      </c>
      <c r="K448" s="2">
        <v>106</v>
      </c>
      <c r="L448" s="2">
        <v>165</v>
      </c>
      <c r="M448" s="2">
        <v>145</v>
      </c>
      <c r="O448" s="2">
        <v>0</v>
      </c>
      <c r="P448" s="2">
        <f t="shared" si="56"/>
        <v>0.17596068172438434</v>
      </c>
      <c r="Q448" s="2" t="str">
        <f t="shared" si="57"/>
        <v>-</v>
      </c>
      <c r="R448" s="2">
        <f t="shared" si="58"/>
        <v>177.75</v>
      </c>
      <c r="S448" s="2">
        <f t="shared" si="59"/>
        <v>131</v>
      </c>
      <c r="T448" s="3">
        <f t="shared" si="60"/>
        <v>-0.15141700404858299</v>
      </c>
      <c r="U448" s="2" t="s">
        <v>369</v>
      </c>
      <c r="V448" s="2" t="str">
        <f t="shared" si="62"/>
        <v>PC</v>
      </c>
      <c r="W448" s="14"/>
      <c r="X448" s="14"/>
      <c r="Y448" s="14"/>
      <c r="Z448" s="14"/>
      <c r="AA448" s="14"/>
      <c r="AB448" s="14"/>
      <c r="AC448" s="14"/>
      <c r="AD448" s="14"/>
      <c r="AE448" s="14"/>
      <c r="AF448" s="14"/>
      <c r="AG448" s="14"/>
      <c r="AH448" s="4">
        <f t="shared" si="55"/>
        <v>0.73699015471167373</v>
      </c>
    </row>
    <row r="449" spans="1:35" ht="27" customHeight="1" x14ac:dyDescent="0.2">
      <c r="A449" s="1">
        <v>1149</v>
      </c>
      <c r="B449" s="1">
        <v>933.97563739999998</v>
      </c>
      <c r="C449" s="1">
        <v>7.1222944439999996</v>
      </c>
      <c r="D449" s="1">
        <v>-2</v>
      </c>
      <c r="E449" s="2">
        <v>109</v>
      </c>
      <c r="F449" s="2">
        <v>68</v>
      </c>
      <c r="G449" s="2">
        <v>82</v>
      </c>
      <c r="H449" s="2">
        <v>127</v>
      </c>
      <c r="J449" s="2">
        <v>180</v>
      </c>
      <c r="K449" s="2">
        <v>225</v>
      </c>
      <c r="L449" s="2">
        <v>189</v>
      </c>
      <c r="M449" s="2">
        <v>168</v>
      </c>
      <c r="O449" s="2">
        <v>0</v>
      </c>
      <c r="P449" s="2">
        <f t="shared" si="56"/>
        <v>2.0465720551452022E-3</v>
      </c>
      <c r="Q449" s="2" t="str">
        <f t="shared" si="57"/>
        <v>**</v>
      </c>
      <c r="R449" s="2">
        <f t="shared" si="58"/>
        <v>96.5</v>
      </c>
      <c r="S449" s="2">
        <f t="shared" si="59"/>
        <v>190.5</v>
      </c>
      <c r="T449" s="3">
        <f t="shared" si="60"/>
        <v>0.32752613240418116</v>
      </c>
      <c r="U449" s="2" t="s">
        <v>370</v>
      </c>
      <c r="V449" s="2" t="str">
        <f t="shared" si="62"/>
        <v>AcGD1[NeuGc]</v>
      </c>
      <c r="W449" s="14"/>
      <c r="X449" s="14"/>
      <c r="Y449" s="14"/>
      <c r="Z449" s="14"/>
      <c r="AA449" s="14"/>
      <c r="AB449" s="14"/>
      <c r="AC449" s="14"/>
      <c r="AD449" s="14"/>
      <c r="AE449" s="14"/>
      <c r="AF449" s="14"/>
      <c r="AG449" s="14"/>
      <c r="AH449" s="4">
        <f t="shared" si="55"/>
        <v>1.9740932642487046</v>
      </c>
    </row>
    <row r="450" spans="1:35" ht="27" customHeight="1" x14ac:dyDescent="0.2">
      <c r="A450" s="1">
        <v>1157</v>
      </c>
      <c r="B450" s="1">
        <v>781.48696199999995</v>
      </c>
      <c r="C450" s="1">
        <v>7.4794527779999997</v>
      </c>
      <c r="D450" s="1">
        <v>-1</v>
      </c>
      <c r="E450" s="2">
        <v>223</v>
      </c>
      <c r="F450" s="2">
        <v>174</v>
      </c>
      <c r="G450" s="2">
        <v>219</v>
      </c>
      <c r="H450" s="2">
        <v>177</v>
      </c>
      <c r="J450" s="2">
        <v>104</v>
      </c>
      <c r="K450" s="2">
        <v>157</v>
      </c>
      <c r="L450" s="2">
        <v>190</v>
      </c>
      <c r="M450" s="2">
        <v>155</v>
      </c>
      <c r="O450" s="2">
        <v>11</v>
      </c>
      <c r="P450" s="2">
        <f t="shared" si="56"/>
        <v>8.2710610742767018E-2</v>
      </c>
      <c r="Q450" s="2" t="str">
        <f t="shared" si="57"/>
        <v>-</v>
      </c>
      <c r="R450" s="2">
        <f t="shared" si="58"/>
        <v>198.25</v>
      </c>
      <c r="S450" s="2">
        <f t="shared" si="59"/>
        <v>151.5</v>
      </c>
      <c r="T450" s="3">
        <f t="shared" si="60"/>
        <v>-0.13366690493209435</v>
      </c>
      <c r="U450" s="2" t="s">
        <v>371</v>
      </c>
      <c r="V450" s="2" t="str">
        <f t="shared" si="62"/>
        <v>PI</v>
      </c>
      <c r="W450" s="14"/>
      <c r="X450" s="14"/>
      <c r="Y450" s="14"/>
      <c r="Z450" s="14"/>
      <c r="AA450" s="14"/>
      <c r="AB450" s="14"/>
      <c r="AC450" s="14"/>
      <c r="AD450" s="14"/>
      <c r="AE450" s="14"/>
      <c r="AF450" s="14"/>
      <c r="AG450" s="14"/>
      <c r="AH450" s="4">
        <f t="shared" si="55"/>
        <v>0.76418663303909207</v>
      </c>
      <c r="AI450" s="2" t="s">
        <v>729</v>
      </c>
    </row>
    <row r="451" spans="1:35" ht="27" customHeight="1" x14ac:dyDescent="0.2">
      <c r="A451" s="1">
        <v>1168</v>
      </c>
      <c r="B451" s="1">
        <v>962.00608160000002</v>
      </c>
      <c r="C451" s="1">
        <v>8.1100583329999996</v>
      </c>
      <c r="D451" s="1">
        <v>-2</v>
      </c>
      <c r="E451" s="2">
        <v>155</v>
      </c>
      <c r="F451" s="2">
        <v>156</v>
      </c>
      <c r="G451" s="2">
        <v>94</v>
      </c>
      <c r="H451" s="2">
        <v>111</v>
      </c>
      <c r="J451" s="2">
        <v>189</v>
      </c>
      <c r="K451" s="2">
        <v>221</v>
      </c>
      <c r="L451" s="2">
        <v>162</v>
      </c>
      <c r="M451" s="2">
        <v>170</v>
      </c>
      <c r="O451" s="2">
        <v>0</v>
      </c>
      <c r="P451" s="2">
        <f t="shared" si="56"/>
        <v>3.3808168055868421E-2</v>
      </c>
      <c r="Q451" s="2" t="str">
        <f t="shared" si="57"/>
        <v>*</v>
      </c>
      <c r="R451" s="2">
        <f t="shared" si="58"/>
        <v>129</v>
      </c>
      <c r="S451" s="2">
        <f t="shared" si="59"/>
        <v>185.5</v>
      </c>
      <c r="T451" s="3">
        <f t="shared" si="60"/>
        <v>0.17965023847376788</v>
      </c>
      <c r="U451" s="2" t="s">
        <v>372</v>
      </c>
      <c r="V451" s="2" t="str">
        <f t="shared" si="62"/>
        <v>GD1[2NeuGc]</v>
      </c>
      <c r="W451" s="14"/>
      <c r="X451" s="14"/>
      <c r="Y451" s="14"/>
      <c r="Z451" s="14"/>
      <c r="AA451" s="14"/>
      <c r="AB451" s="14"/>
      <c r="AC451" s="14"/>
      <c r="AD451" s="14"/>
      <c r="AE451" s="14"/>
      <c r="AF451" s="14"/>
      <c r="AG451" s="14"/>
      <c r="AH451" s="4">
        <f t="shared" ref="AH451:AH496" si="63">S451/R451</f>
        <v>1.4379844961240309</v>
      </c>
    </row>
    <row r="452" spans="1:35" ht="27" customHeight="1" x14ac:dyDescent="0.2">
      <c r="A452" s="1">
        <v>1173</v>
      </c>
      <c r="B452" s="1">
        <v>736.6819236</v>
      </c>
      <c r="C452" s="1">
        <v>13.97363095</v>
      </c>
      <c r="D452" s="1">
        <v>-1</v>
      </c>
      <c r="E452" s="2">
        <v>118</v>
      </c>
      <c r="F452" s="2">
        <v>134</v>
      </c>
      <c r="G452" s="2">
        <v>105</v>
      </c>
      <c r="H452" s="2">
        <v>112</v>
      </c>
      <c r="J452" s="2">
        <v>126</v>
      </c>
      <c r="K452" s="2">
        <v>219</v>
      </c>
      <c r="L452" s="2">
        <v>221</v>
      </c>
      <c r="M452" s="2">
        <v>158</v>
      </c>
      <c r="O452" s="2">
        <v>11</v>
      </c>
      <c r="P452" s="2">
        <f t="shared" ref="P452:P515" si="64">TTEST(E452:H452,J452:M452,2,3)</f>
        <v>6.8527238926028008E-2</v>
      </c>
      <c r="Q452" s="2" t="str">
        <f t="shared" ref="Q452:Q515" si="65">IF(P452&lt;0.001,"***",IF(P452&lt;0.01,"**",IF(P452&lt;0.05,"*","-")))</f>
        <v>-</v>
      </c>
      <c r="R452" s="2">
        <f t="shared" ref="R452:R515" si="66">AVERAGE(E452:H452)</f>
        <v>117.25</v>
      </c>
      <c r="S452" s="2">
        <f t="shared" ref="S452:S515" si="67">AVERAGE(J452:M452)</f>
        <v>181</v>
      </c>
      <c r="T452" s="3">
        <f t="shared" ref="T452:T515" si="68">(S452-R452)/SUM(R452:S452)</f>
        <v>0.21374685666387258</v>
      </c>
      <c r="U452" s="2" t="s">
        <v>373</v>
      </c>
      <c r="V452" s="2" t="str">
        <f t="shared" si="62"/>
        <v>Cer</v>
      </c>
      <c r="W452" s="14"/>
      <c r="X452" s="14"/>
      <c r="Y452" s="14"/>
      <c r="Z452" s="14"/>
      <c r="AA452" s="14"/>
      <c r="AB452" s="14"/>
      <c r="AC452" s="14"/>
      <c r="AD452" s="14"/>
      <c r="AE452" s="14"/>
      <c r="AF452" s="14"/>
      <c r="AG452" s="14"/>
      <c r="AH452" s="4">
        <f t="shared" si="63"/>
        <v>1.5437100213219617</v>
      </c>
    </row>
    <row r="453" spans="1:35" ht="27" customHeight="1" x14ac:dyDescent="0.2">
      <c r="A453" s="1">
        <v>1191</v>
      </c>
      <c r="B453" s="1">
        <v>877.54459510000004</v>
      </c>
      <c r="C453" s="1">
        <v>7.201895833</v>
      </c>
      <c r="D453" s="1">
        <v>-1</v>
      </c>
      <c r="E453" s="2">
        <v>215</v>
      </c>
      <c r="F453" s="2">
        <v>156</v>
      </c>
      <c r="G453" s="2">
        <v>101</v>
      </c>
      <c r="H453" s="2">
        <v>115</v>
      </c>
      <c r="J453" s="2">
        <v>78</v>
      </c>
      <c r="K453" s="2">
        <v>108</v>
      </c>
      <c r="L453" s="2">
        <v>68</v>
      </c>
      <c r="M453" s="2">
        <v>109</v>
      </c>
      <c r="O453" s="2">
        <v>11</v>
      </c>
      <c r="P453" s="2">
        <f t="shared" si="64"/>
        <v>0.11298270258550502</v>
      </c>
      <c r="Q453" s="2" t="str">
        <f t="shared" si="65"/>
        <v>-</v>
      </c>
      <c r="R453" s="2">
        <f t="shared" si="66"/>
        <v>146.75</v>
      </c>
      <c r="S453" s="2">
        <f t="shared" si="67"/>
        <v>90.75</v>
      </c>
      <c r="T453" s="3">
        <f t="shared" si="68"/>
        <v>-0.23578947368421052</v>
      </c>
      <c r="U453" s="2" t="s">
        <v>374</v>
      </c>
      <c r="V453" s="2" t="str">
        <f t="shared" si="62"/>
        <v>PI[sn2+O]</v>
      </c>
      <c r="W453" s="14"/>
      <c r="X453" s="14"/>
      <c r="Y453" s="14"/>
      <c r="Z453" s="14"/>
      <c r="AA453" s="14"/>
      <c r="AB453" s="14"/>
      <c r="AC453" s="14"/>
      <c r="AD453" s="14"/>
      <c r="AE453" s="14"/>
      <c r="AF453" s="14"/>
      <c r="AG453" s="14"/>
      <c r="AH453" s="4">
        <f t="shared" si="63"/>
        <v>0.61839863713798982</v>
      </c>
    </row>
    <row r="454" spans="1:35" ht="27" customHeight="1" x14ac:dyDescent="0.2">
      <c r="A454" s="1">
        <v>1192</v>
      </c>
      <c r="B454" s="1">
        <v>271.22673830000002</v>
      </c>
      <c r="C454" s="1">
        <v>4.2041916669999999</v>
      </c>
      <c r="D454" s="1">
        <v>-1</v>
      </c>
      <c r="E454" s="2">
        <v>143</v>
      </c>
      <c r="F454" s="2">
        <v>215</v>
      </c>
      <c r="G454" s="2">
        <v>160</v>
      </c>
      <c r="H454" s="2">
        <v>169</v>
      </c>
      <c r="J454" s="2">
        <v>192</v>
      </c>
      <c r="K454" s="2">
        <v>184</v>
      </c>
      <c r="L454" s="2">
        <v>170</v>
      </c>
      <c r="M454" s="2">
        <v>163</v>
      </c>
      <c r="O454" s="2">
        <v>159</v>
      </c>
      <c r="P454" s="2">
        <f t="shared" si="64"/>
        <v>0.75870096904573192</v>
      </c>
      <c r="Q454" s="2" t="str">
        <f t="shared" si="65"/>
        <v>-</v>
      </c>
      <c r="R454" s="2">
        <f t="shared" si="66"/>
        <v>171.75</v>
      </c>
      <c r="S454" s="2">
        <f t="shared" si="67"/>
        <v>177.25</v>
      </c>
      <c r="T454" s="3">
        <f t="shared" si="68"/>
        <v>1.5759312320916905E-2</v>
      </c>
      <c r="U454" s="2" t="s">
        <v>274</v>
      </c>
      <c r="V454" s="2" t="str">
        <f t="shared" si="62"/>
        <v>FA[O]</v>
      </c>
      <c r="W454" s="14"/>
      <c r="X454" s="14"/>
      <c r="Y454" s="14"/>
      <c r="Z454" s="14"/>
      <c r="AA454" s="14"/>
      <c r="AB454" s="14"/>
      <c r="AC454" s="14"/>
      <c r="AD454" s="14"/>
      <c r="AE454" s="14"/>
      <c r="AF454" s="14"/>
      <c r="AG454" s="14"/>
      <c r="AH454" s="4">
        <f t="shared" si="63"/>
        <v>1.0320232896652111</v>
      </c>
    </row>
    <row r="455" spans="1:35" ht="27" customHeight="1" x14ac:dyDescent="0.2">
      <c r="A455" s="1">
        <v>1205</v>
      </c>
      <c r="B455" s="1">
        <v>675.49557909999999</v>
      </c>
      <c r="C455" s="1">
        <v>8.7454111109999992</v>
      </c>
      <c r="D455" s="1">
        <v>-1</v>
      </c>
      <c r="E455" s="2">
        <v>213</v>
      </c>
      <c r="F455" s="2">
        <v>179</v>
      </c>
      <c r="G455" s="2">
        <v>141</v>
      </c>
      <c r="H455" s="2">
        <v>186</v>
      </c>
      <c r="J455" s="2">
        <v>149</v>
      </c>
      <c r="K455" s="2">
        <v>169</v>
      </c>
      <c r="L455" s="2">
        <v>221</v>
      </c>
      <c r="M455" s="2">
        <v>158</v>
      </c>
      <c r="O455" s="2">
        <v>23</v>
      </c>
      <c r="P455" s="2">
        <f t="shared" si="64"/>
        <v>0.81023745443612638</v>
      </c>
      <c r="Q455" s="2" t="str">
        <f t="shared" si="65"/>
        <v>-</v>
      </c>
      <c r="R455" s="2">
        <f t="shared" si="66"/>
        <v>179.75</v>
      </c>
      <c r="S455" s="2">
        <f t="shared" si="67"/>
        <v>174.25</v>
      </c>
      <c r="T455" s="3">
        <f t="shared" si="68"/>
        <v>-1.5536723163841809E-2</v>
      </c>
      <c r="U455" s="2" t="s">
        <v>375</v>
      </c>
      <c r="V455" s="2" t="str">
        <f t="shared" si="62"/>
        <v>PA</v>
      </c>
      <c r="W455" s="14"/>
      <c r="X455" s="14"/>
      <c r="Y455" s="14"/>
      <c r="Z455" s="14"/>
      <c r="AA455" s="14"/>
      <c r="AB455" s="14"/>
      <c r="AC455" s="14"/>
      <c r="AD455" s="14"/>
      <c r="AE455" s="14"/>
      <c r="AF455" s="14"/>
      <c r="AG455" s="14"/>
      <c r="AH455" s="4">
        <f t="shared" si="63"/>
        <v>0.96940194714881778</v>
      </c>
    </row>
    <row r="456" spans="1:35" ht="27" customHeight="1" x14ac:dyDescent="0.2">
      <c r="A456" s="1">
        <v>1206</v>
      </c>
      <c r="B456" s="1">
        <v>1345.918381</v>
      </c>
      <c r="C456" s="1">
        <v>13.141940480000001</v>
      </c>
      <c r="D456" s="1">
        <v>-1</v>
      </c>
      <c r="E456" s="2">
        <v>117</v>
      </c>
      <c r="F456" s="2">
        <v>130</v>
      </c>
      <c r="G456" s="2">
        <v>129</v>
      </c>
      <c r="H456" s="2">
        <v>213</v>
      </c>
      <c r="J456" s="2">
        <v>79</v>
      </c>
      <c r="K456" s="2">
        <v>94</v>
      </c>
      <c r="L456" s="2">
        <v>200</v>
      </c>
      <c r="M456" s="2">
        <v>145</v>
      </c>
      <c r="O456" s="2">
        <v>11</v>
      </c>
      <c r="P456" s="2">
        <f t="shared" si="64"/>
        <v>0.63307164758600121</v>
      </c>
      <c r="Q456" s="2" t="str">
        <f t="shared" si="65"/>
        <v>-</v>
      </c>
      <c r="R456" s="2">
        <f t="shared" si="66"/>
        <v>147.25</v>
      </c>
      <c r="S456" s="2">
        <f t="shared" si="67"/>
        <v>129.5</v>
      </c>
      <c r="T456" s="3">
        <f t="shared" si="68"/>
        <v>-6.4137308039747071E-2</v>
      </c>
      <c r="U456" s="2" t="s">
        <v>454</v>
      </c>
      <c r="V456" s="2" t="str">
        <f t="shared" si="62"/>
        <v>CL</v>
      </c>
      <c r="W456" s="14"/>
      <c r="X456" s="14"/>
      <c r="Y456" s="14"/>
      <c r="Z456" s="14"/>
      <c r="AA456" s="14"/>
      <c r="AB456" s="14"/>
      <c r="AC456" s="14"/>
      <c r="AD456" s="14"/>
      <c r="AE456" s="14"/>
      <c r="AF456" s="14"/>
      <c r="AG456" s="14"/>
      <c r="AH456" s="4">
        <f t="shared" si="63"/>
        <v>0.87945670628183359</v>
      </c>
    </row>
    <row r="457" spans="1:35" ht="27" customHeight="1" x14ac:dyDescent="0.2">
      <c r="A457" s="1">
        <v>1207</v>
      </c>
      <c r="B457" s="1">
        <v>353.34135359999999</v>
      </c>
      <c r="C457" s="1">
        <v>7.9652952380000004</v>
      </c>
      <c r="D457" s="1">
        <v>-1</v>
      </c>
      <c r="E457" s="2">
        <v>195</v>
      </c>
      <c r="F457" s="2">
        <v>160</v>
      </c>
      <c r="G457" s="2">
        <v>134</v>
      </c>
      <c r="H457" s="2">
        <v>183</v>
      </c>
      <c r="J457" s="2">
        <v>189</v>
      </c>
      <c r="K457" s="2">
        <v>213</v>
      </c>
      <c r="L457" s="2">
        <v>168</v>
      </c>
      <c r="M457" s="2">
        <v>175</v>
      </c>
      <c r="O457" s="2">
        <v>96</v>
      </c>
      <c r="P457" s="2">
        <f t="shared" si="64"/>
        <v>0.3205287329604351</v>
      </c>
      <c r="Q457" s="2" t="str">
        <f t="shared" si="65"/>
        <v>-</v>
      </c>
      <c r="R457" s="2">
        <f t="shared" si="66"/>
        <v>168</v>
      </c>
      <c r="S457" s="2">
        <f t="shared" si="67"/>
        <v>186.25</v>
      </c>
      <c r="T457" s="3">
        <f t="shared" si="68"/>
        <v>5.1517290049400144E-2</v>
      </c>
      <c r="U457" s="2" t="s">
        <v>376</v>
      </c>
      <c r="V457" s="2" t="str">
        <f t="shared" si="62"/>
        <v>FA</v>
      </c>
      <c r="W457" s="14"/>
      <c r="X457" s="14"/>
      <c r="Y457" s="14"/>
      <c r="Z457" s="14"/>
      <c r="AA457" s="14"/>
      <c r="AB457" s="14"/>
      <c r="AC457" s="14"/>
      <c r="AD457" s="14"/>
      <c r="AE457" s="14"/>
      <c r="AF457" s="14"/>
      <c r="AG457" s="14"/>
      <c r="AH457" s="4">
        <f t="shared" si="63"/>
        <v>1.1086309523809523</v>
      </c>
    </row>
    <row r="458" spans="1:35" ht="27" customHeight="1" x14ac:dyDescent="0.2">
      <c r="A458" s="1">
        <v>1210</v>
      </c>
      <c r="B458" s="1">
        <v>916.7386927</v>
      </c>
      <c r="C458" s="1">
        <v>12.930583329999999</v>
      </c>
      <c r="D458" s="1">
        <v>-1</v>
      </c>
      <c r="E458" s="2">
        <v>203</v>
      </c>
      <c r="F458" s="2">
        <v>127</v>
      </c>
      <c r="G458" s="2">
        <v>174</v>
      </c>
      <c r="H458" s="2">
        <v>158</v>
      </c>
      <c r="J458" s="2">
        <v>102</v>
      </c>
      <c r="K458" s="2">
        <v>128</v>
      </c>
      <c r="L458" s="2">
        <v>213</v>
      </c>
      <c r="M458" s="2">
        <v>123</v>
      </c>
      <c r="O458" s="2">
        <v>21</v>
      </c>
      <c r="P458" s="2">
        <f t="shared" si="64"/>
        <v>0.44719392091890242</v>
      </c>
      <c r="Q458" s="2" t="str">
        <f t="shared" si="65"/>
        <v>-</v>
      </c>
      <c r="R458" s="2">
        <f t="shared" si="66"/>
        <v>165.5</v>
      </c>
      <c r="S458" s="2">
        <f t="shared" si="67"/>
        <v>141.5</v>
      </c>
      <c r="T458" s="3">
        <f t="shared" si="68"/>
        <v>-7.8175895765472306E-2</v>
      </c>
      <c r="U458" s="2" t="s">
        <v>377</v>
      </c>
      <c r="V458" s="2" t="str">
        <f t="shared" si="62"/>
        <v>PC[e]</v>
      </c>
      <c r="W458" s="14"/>
      <c r="X458" s="14"/>
      <c r="Y458" s="14"/>
      <c r="Z458" s="14"/>
      <c r="AA458" s="14"/>
      <c r="AB458" s="14"/>
      <c r="AC458" s="14"/>
      <c r="AD458" s="14"/>
      <c r="AE458" s="14"/>
      <c r="AF458" s="14"/>
      <c r="AG458" s="14"/>
      <c r="AH458" s="4">
        <f t="shared" si="63"/>
        <v>0.85498489425981872</v>
      </c>
    </row>
    <row r="459" spans="1:35" ht="27" customHeight="1" x14ac:dyDescent="0.2">
      <c r="A459" s="1">
        <v>1215</v>
      </c>
      <c r="B459" s="1">
        <v>903.55873450000001</v>
      </c>
      <c r="C459" s="1">
        <v>7.6000888890000002</v>
      </c>
      <c r="D459" s="1">
        <v>-1</v>
      </c>
      <c r="E459" s="2">
        <v>211</v>
      </c>
      <c r="F459" s="2">
        <v>154</v>
      </c>
      <c r="G459" s="2">
        <v>156</v>
      </c>
      <c r="H459" s="2">
        <v>205</v>
      </c>
      <c r="J459" s="2">
        <v>159</v>
      </c>
      <c r="K459" s="2">
        <v>170</v>
      </c>
      <c r="L459" s="2">
        <v>235</v>
      </c>
      <c r="M459" s="2">
        <v>224</v>
      </c>
      <c r="O459" s="2">
        <v>16</v>
      </c>
      <c r="P459" s="2">
        <f t="shared" si="64"/>
        <v>0.55054803120745799</v>
      </c>
      <c r="Q459" s="2" t="str">
        <f t="shared" si="65"/>
        <v>-</v>
      </c>
      <c r="R459" s="2">
        <f t="shared" si="66"/>
        <v>181.5</v>
      </c>
      <c r="S459" s="2">
        <f t="shared" si="67"/>
        <v>197</v>
      </c>
      <c r="T459" s="3">
        <f t="shared" si="68"/>
        <v>4.0951122853368563E-2</v>
      </c>
      <c r="U459" s="2" t="s">
        <v>378</v>
      </c>
      <c r="V459" s="2" t="str">
        <f t="shared" si="62"/>
        <v>PI[sn2+O]</v>
      </c>
      <c r="W459" s="14"/>
      <c r="X459" s="14"/>
      <c r="Y459" s="14"/>
      <c r="Z459" s="14"/>
      <c r="AA459" s="14"/>
      <c r="AB459" s="14"/>
      <c r="AC459" s="14"/>
      <c r="AD459" s="14"/>
      <c r="AE459" s="14"/>
      <c r="AF459" s="14"/>
      <c r="AG459" s="14"/>
      <c r="AH459" s="4">
        <f t="shared" si="63"/>
        <v>1.0853994490358128</v>
      </c>
    </row>
    <row r="460" spans="1:35" ht="27" customHeight="1" x14ac:dyDescent="0.2">
      <c r="A460" s="1">
        <v>1219</v>
      </c>
      <c r="B460" s="1">
        <v>526.3143877</v>
      </c>
      <c r="C460" s="1">
        <v>4.636691667</v>
      </c>
      <c r="D460" s="1">
        <v>-1</v>
      </c>
      <c r="E460" s="2">
        <v>161</v>
      </c>
      <c r="F460" s="2">
        <v>139</v>
      </c>
      <c r="G460" s="2">
        <v>104</v>
      </c>
      <c r="H460" s="2">
        <v>155</v>
      </c>
      <c r="J460" s="2">
        <v>130</v>
      </c>
      <c r="K460" s="2">
        <v>181</v>
      </c>
      <c r="L460" s="2">
        <v>158</v>
      </c>
      <c r="M460" s="2">
        <v>211</v>
      </c>
      <c r="O460" s="2">
        <v>16</v>
      </c>
      <c r="P460" s="2">
        <f t="shared" si="64"/>
        <v>0.21159662039328409</v>
      </c>
      <c r="Q460" s="2" t="str">
        <f t="shared" si="65"/>
        <v>-</v>
      </c>
      <c r="R460" s="2">
        <f t="shared" si="66"/>
        <v>139.75</v>
      </c>
      <c r="S460" s="2">
        <f t="shared" si="67"/>
        <v>170</v>
      </c>
      <c r="T460" s="3">
        <f t="shared" si="68"/>
        <v>9.7659402744148513E-2</v>
      </c>
      <c r="U460" s="2" t="s">
        <v>271</v>
      </c>
      <c r="V460" s="2" t="str">
        <f t="shared" si="62"/>
        <v>LPC</v>
      </c>
      <c r="W460" s="14"/>
      <c r="X460" s="14"/>
      <c r="Y460" s="14"/>
      <c r="Z460" s="14"/>
      <c r="AA460" s="14"/>
      <c r="AB460" s="14"/>
      <c r="AC460" s="14"/>
      <c r="AD460" s="14"/>
      <c r="AE460" s="14"/>
      <c r="AF460" s="14"/>
      <c r="AG460" s="14"/>
      <c r="AH460" s="4">
        <f t="shared" si="63"/>
        <v>1.2164579606440071</v>
      </c>
    </row>
    <row r="461" spans="1:35" ht="27" customHeight="1" x14ac:dyDescent="0.2">
      <c r="A461" s="1">
        <v>1220</v>
      </c>
      <c r="B461" s="1">
        <v>718.48063109999998</v>
      </c>
      <c r="C461" s="1">
        <v>8.3739428569999994</v>
      </c>
      <c r="D461" s="1">
        <v>-1</v>
      </c>
      <c r="E461" s="2">
        <v>153</v>
      </c>
      <c r="F461" s="2">
        <v>126</v>
      </c>
      <c r="G461" s="2">
        <v>123</v>
      </c>
      <c r="H461" s="2">
        <v>134</v>
      </c>
      <c r="J461" s="2">
        <v>172</v>
      </c>
      <c r="K461" s="2">
        <v>210</v>
      </c>
      <c r="L461" s="2">
        <v>207</v>
      </c>
      <c r="M461" s="2">
        <v>201</v>
      </c>
      <c r="O461" s="2">
        <v>0</v>
      </c>
      <c r="P461" s="2">
        <f t="shared" si="64"/>
        <v>1.461390029322005E-3</v>
      </c>
      <c r="Q461" s="2" t="str">
        <f t="shared" si="65"/>
        <v>**</v>
      </c>
      <c r="R461" s="2">
        <f t="shared" si="66"/>
        <v>134</v>
      </c>
      <c r="S461" s="2">
        <f t="shared" si="67"/>
        <v>197.5</v>
      </c>
      <c r="T461" s="3">
        <f t="shared" si="68"/>
        <v>0.19155354449472098</v>
      </c>
      <c r="U461" s="2" t="s">
        <v>379</v>
      </c>
      <c r="V461" s="2" t="str">
        <f t="shared" si="62"/>
        <v>PE[e?p?]</v>
      </c>
      <c r="W461" s="14"/>
      <c r="X461" s="14"/>
      <c r="Y461" s="14"/>
      <c r="Z461" s="14"/>
      <c r="AA461" s="14"/>
      <c r="AB461" s="14"/>
      <c r="AC461" s="14"/>
      <c r="AD461" s="14"/>
      <c r="AE461" s="14"/>
      <c r="AF461" s="14"/>
      <c r="AG461" s="14"/>
      <c r="AH461" s="4">
        <f t="shared" si="63"/>
        <v>1.4738805970149254</v>
      </c>
    </row>
    <row r="462" spans="1:35" ht="27" customHeight="1" x14ac:dyDescent="0.2">
      <c r="A462" s="1">
        <v>1221</v>
      </c>
      <c r="B462" s="1">
        <v>450.29757810000001</v>
      </c>
      <c r="C462" s="1">
        <v>6.2128933330000002</v>
      </c>
      <c r="D462" s="1">
        <v>-1</v>
      </c>
      <c r="E462" s="2">
        <v>76</v>
      </c>
      <c r="F462" s="2">
        <v>109</v>
      </c>
      <c r="G462" s="2">
        <v>99</v>
      </c>
      <c r="H462" s="2">
        <v>165</v>
      </c>
      <c r="J462" s="2">
        <v>118</v>
      </c>
      <c r="K462" s="2">
        <v>195</v>
      </c>
      <c r="L462" s="2">
        <v>210</v>
      </c>
      <c r="M462" s="2">
        <v>198</v>
      </c>
      <c r="O462" s="2">
        <v>21</v>
      </c>
      <c r="P462" s="2">
        <f t="shared" si="64"/>
        <v>5.3229056510408997E-2</v>
      </c>
      <c r="Q462" s="2" t="str">
        <f t="shared" si="65"/>
        <v>-</v>
      </c>
      <c r="R462" s="2">
        <f t="shared" si="66"/>
        <v>112.25</v>
      </c>
      <c r="S462" s="2">
        <f t="shared" si="67"/>
        <v>180.25</v>
      </c>
      <c r="T462" s="3">
        <f t="shared" si="68"/>
        <v>0.23247863247863249</v>
      </c>
      <c r="U462" s="2" t="s">
        <v>380</v>
      </c>
      <c r="V462" s="2" t="str">
        <f t="shared" si="62"/>
        <v>LPE[p]</v>
      </c>
      <c r="W462" s="14"/>
      <c r="X462" s="14"/>
      <c r="Y462" s="14"/>
      <c r="Z462" s="14"/>
      <c r="AA462" s="14"/>
      <c r="AB462" s="14"/>
      <c r="AC462" s="14"/>
      <c r="AD462" s="14"/>
      <c r="AE462" s="14"/>
      <c r="AF462" s="14"/>
      <c r="AG462" s="14"/>
      <c r="AH462" s="4">
        <f t="shared" si="63"/>
        <v>1.6057906458797326</v>
      </c>
    </row>
    <row r="463" spans="1:35" ht="27" customHeight="1" x14ac:dyDescent="0.2">
      <c r="A463" s="1">
        <v>1228</v>
      </c>
      <c r="B463" s="1">
        <v>946.03261689999999</v>
      </c>
      <c r="C463" s="1">
        <v>9.2186400000000006</v>
      </c>
      <c r="D463" s="1">
        <v>-2</v>
      </c>
      <c r="E463" s="2">
        <v>148</v>
      </c>
      <c r="F463" s="2">
        <v>121</v>
      </c>
      <c r="G463" s="2">
        <v>98</v>
      </c>
      <c r="H463" s="2">
        <v>138</v>
      </c>
      <c r="J463" s="2">
        <v>102</v>
      </c>
      <c r="K463" s="2">
        <v>166</v>
      </c>
      <c r="L463" s="2">
        <v>208</v>
      </c>
      <c r="M463" s="2">
        <v>185</v>
      </c>
      <c r="O463" s="2">
        <v>0</v>
      </c>
      <c r="P463" s="2">
        <f t="shared" si="64"/>
        <v>0.192288950522819</v>
      </c>
      <c r="Q463" s="2" t="str">
        <f t="shared" si="65"/>
        <v>-</v>
      </c>
      <c r="R463" s="2">
        <f t="shared" si="66"/>
        <v>126.25</v>
      </c>
      <c r="S463" s="2">
        <f t="shared" si="67"/>
        <v>165.25</v>
      </c>
      <c r="T463" s="3">
        <f t="shared" si="68"/>
        <v>0.13379073756432247</v>
      </c>
      <c r="U463" s="2" t="s">
        <v>730</v>
      </c>
      <c r="V463" s="2" t="str">
        <f t="shared" si="62"/>
        <v>GalNAcGM1b@仮</v>
      </c>
      <c r="W463" s="14"/>
      <c r="X463" s="14"/>
      <c r="Y463" s="14"/>
      <c r="Z463" s="14"/>
      <c r="AA463" s="14"/>
      <c r="AB463" s="14"/>
      <c r="AC463" s="14"/>
      <c r="AD463" s="14"/>
      <c r="AE463" s="14"/>
      <c r="AF463" s="14"/>
      <c r="AG463" s="14"/>
      <c r="AH463" s="4">
        <f t="shared" si="63"/>
        <v>1.308910891089109</v>
      </c>
    </row>
    <row r="464" spans="1:35" ht="27" customHeight="1" x14ac:dyDescent="0.2">
      <c r="A464" s="1">
        <v>1231</v>
      </c>
      <c r="B464" s="1">
        <v>578.34496779999995</v>
      </c>
      <c r="C464" s="1">
        <v>5.249261111</v>
      </c>
      <c r="D464" s="1">
        <v>-1</v>
      </c>
      <c r="E464" s="2">
        <v>103</v>
      </c>
      <c r="F464" s="2">
        <v>140</v>
      </c>
      <c r="G464" s="2">
        <v>100</v>
      </c>
      <c r="H464" s="2">
        <v>131</v>
      </c>
      <c r="J464" s="2">
        <v>149</v>
      </c>
      <c r="K464" s="2">
        <v>207</v>
      </c>
      <c r="L464" s="2">
        <v>203</v>
      </c>
      <c r="M464" s="2">
        <v>232</v>
      </c>
      <c r="O464" s="2">
        <v>11</v>
      </c>
      <c r="P464" s="2">
        <f t="shared" si="64"/>
        <v>1.2037924729965302E-2</v>
      </c>
      <c r="Q464" s="2" t="str">
        <f t="shared" si="65"/>
        <v>*</v>
      </c>
      <c r="R464" s="2">
        <f t="shared" si="66"/>
        <v>118.5</v>
      </c>
      <c r="S464" s="2">
        <f t="shared" si="67"/>
        <v>197.75</v>
      </c>
      <c r="T464" s="3">
        <f t="shared" si="68"/>
        <v>0.25059288537549407</v>
      </c>
      <c r="U464" s="2" t="s">
        <v>314</v>
      </c>
      <c r="V464" s="2" t="str">
        <f t="shared" si="62"/>
        <v>LPC</v>
      </c>
      <c r="W464" s="14"/>
      <c r="X464" s="14"/>
      <c r="Y464" s="14"/>
      <c r="Z464" s="14"/>
      <c r="AA464" s="14"/>
      <c r="AB464" s="14"/>
      <c r="AC464" s="14"/>
      <c r="AD464" s="14"/>
      <c r="AE464" s="14"/>
      <c r="AF464" s="14"/>
      <c r="AG464" s="14"/>
      <c r="AH464" s="4">
        <f t="shared" si="63"/>
        <v>1.6687763713080168</v>
      </c>
    </row>
    <row r="465" spans="1:34" ht="27" customHeight="1" x14ac:dyDescent="0.2">
      <c r="A465" s="1">
        <v>1237</v>
      </c>
      <c r="B465" s="1">
        <v>363.32427940000002</v>
      </c>
      <c r="C465" s="1">
        <v>7.3331972219999999</v>
      </c>
      <c r="D465" s="1">
        <v>-1</v>
      </c>
      <c r="E465" s="2">
        <v>104</v>
      </c>
      <c r="F465" s="2">
        <v>100</v>
      </c>
      <c r="G465" s="2">
        <v>87</v>
      </c>
      <c r="H465" s="2">
        <v>81</v>
      </c>
      <c r="J465" s="2">
        <v>123</v>
      </c>
      <c r="K465" s="2">
        <v>206</v>
      </c>
      <c r="L465" s="2">
        <v>202</v>
      </c>
      <c r="M465" s="2">
        <v>170</v>
      </c>
      <c r="O465" s="2">
        <v>16</v>
      </c>
      <c r="P465" s="2">
        <f t="shared" si="64"/>
        <v>1.9371537919913261E-2</v>
      </c>
      <c r="Q465" s="2" t="str">
        <f t="shared" si="65"/>
        <v>*</v>
      </c>
      <c r="R465" s="2">
        <f t="shared" si="66"/>
        <v>93</v>
      </c>
      <c r="S465" s="2">
        <f t="shared" si="67"/>
        <v>175.25</v>
      </c>
      <c r="T465" s="3">
        <f t="shared" si="68"/>
        <v>0.30661696178937559</v>
      </c>
      <c r="U465" s="2" t="s">
        <v>381</v>
      </c>
      <c r="V465" s="2" t="str">
        <f t="shared" si="62"/>
        <v>FA</v>
      </c>
      <c r="W465" s="14"/>
      <c r="X465" s="14"/>
      <c r="Y465" s="14"/>
      <c r="Z465" s="14"/>
      <c r="AA465" s="14"/>
      <c r="AB465" s="14"/>
      <c r="AC465" s="14"/>
      <c r="AD465" s="14"/>
      <c r="AE465" s="14"/>
      <c r="AF465" s="14"/>
      <c r="AG465" s="14"/>
      <c r="AH465" s="4">
        <f t="shared" si="63"/>
        <v>1.8844086021505377</v>
      </c>
    </row>
    <row r="466" spans="1:34" ht="27" customHeight="1" x14ac:dyDescent="0.2">
      <c r="A466" s="1">
        <v>1243</v>
      </c>
      <c r="B466" s="1">
        <v>823.95738519999998</v>
      </c>
      <c r="C466" s="1">
        <v>8.1012194439999998</v>
      </c>
      <c r="D466" s="1">
        <v>-2</v>
      </c>
      <c r="E466" s="2">
        <v>121</v>
      </c>
      <c r="F466" s="2">
        <v>97</v>
      </c>
      <c r="G466" s="2">
        <v>104</v>
      </c>
      <c r="H466" s="2">
        <v>87</v>
      </c>
      <c r="J466" s="2">
        <v>154</v>
      </c>
      <c r="K466" s="2">
        <v>205</v>
      </c>
      <c r="L466" s="2">
        <v>178</v>
      </c>
      <c r="M466" s="2">
        <v>201</v>
      </c>
      <c r="O466" s="2">
        <v>11</v>
      </c>
      <c r="P466" s="2">
        <f t="shared" si="64"/>
        <v>1.9587466997924964E-3</v>
      </c>
      <c r="Q466" s="2" t="str">
        <f t="shared" si="65"/>
        <v>**</v>
      </c>
      <c r="R466" s="2">
        <f t="shared" si="66"/>
        <v>102.25</v>
      </c>
      <c r="S466" s="2">
        <f t="shared" si="67"/>
        <v>184.5</v>
      </c>
      <c r="T466" s="3">
        <f t="shared" si="68"/>
        <v>0.28683522231909331</v>
      </c>
      <c r="U466" s="2" t="s">
        <v>731</v>
      </c>
      <c r="V466" s="2" t="str">
        <f t="shared" si="62"/>
        <v>GM1b@仮[NeuGc]</v>
      </c>
      <c r="W466" s="14"/>
      <c r="X466" s="14"/>
      <c r="Y466" s="14"/>
      <c r="Z466" s="14"/>
      <c r="AA466" s="14"/>
      <c r="AB466" s="14"/>
      <c r="AC466" s="14"/>
      <c r="AD466" s="14"/>
      <c r="AE466" s="14"/>
      <c r="AF466" s="14"/>
      <c r="AG466" s="14"/>
      <c r="AH466" s="4">
        <f t="shared" si="63"/>
        <v>1.80440097799511</v>
      </c>
    </row>
    <row r="467" spans="1:34" ht="27" customHeight="1" x14ac:dyDescent="0.2">
      <c r="A467" s="1">
        <v>1254</v>
      </c>
      <c r="B467" s="1">
        <v>628.35971749999999</v>
      </c>
      <c r="C467" s="1">
        <v>5.3961433330000004</v>
      </c>
      <c r="D467" s="1">
        <v>-1</v>
      </c>
      <c r="E467" s="2">
        <v>110</v>
      </c>
      <c r="F467" s="2">
        <v>104</v>
      </c>
      <c r="G467" s="2">
        <v>80</v>
      </c>
      <c r="H467" s="2">
        <v>72</v>
      </c>
      <c r="J467" s="2">
        <v>141</v>
      </c>
      <c r="K467" s="2">
        <v>203</v>
      </c>
      <c r="L467" s="2">
        <v>163</v>
      </c>
      <c r="M467" s="2">
        <v>148</v>
      </c>
      <c r="O467" s="2">
        <v>33</v>
      </c>
      <c r="P467" s="2">
        <f t="shared" si="64"/>
        <v>6.7389217905209761E-3</v>
      </c>
      <c r="Q467" s="2" t="str">
        <f t="shared" si="65"/>
        <v>**</v>
      </c>
      <c r="R467" s="2">
        <f t="shared" si="66"/>
        <v>91.5</v>
      </c>
      <c r="S467" s="2">
        <f t="shared" si="67"/>
        <v>163.75</v>
      </c>
      <c r="T467" s="3">
        <f t="shared" si="68"/>
        <v>0.28305582761998044</v>
      </c>
      <c r="U467" s="2" t="s">
        <v>360</v>
      </c>
      <c r="V467" s="2" t="str">
        <f t="shared" si="62"/>
        <v>LPC</v>
      </c>
      <c r="W467" s="14"/>
      <c r="X467" s="14"/>
      <c r="Y467" s="14"/>
      <c r="Z467" s="14"/>
      <c r="AA467" s="14"/>
      <c r="AB467" s="14"/>
      <c r="AC467" s="14"/>
      <c r="AD467" s="14"/>
      <c r="AE467" s="14"/>
      <c r="AF467" s="14"/>
      <c r="AG467" s="14"/>
      <c r="AH467" s="4">
        <f t="shared" si="63"/>
        <v>1.7896174863387979</v>
      </c>
    </row>
    <row r="468" spans="1:34" ht="27" customHeight="1" x14ac:dyDescent="0.2">
      <c r="A468" s="1">
        <v>1256</v>
      </c>
      <c r="B468" s="1">
        <v>800.61847</v>
      </c>
      <c r="C468" s="1">
        <v>11.785558330000001</v>
      </c>
      <c r="D468" s="1">
        <v>-1</v>
      </c>
      <c r="E468" s="2">
        <v>104</v>
      </c>
      <c r="F468" s="2">
        <v>144</v>
      </c>
      <c r="G468" s="2">
        <v>99</v>
      </c>
      <c r="H468" s="2">
        <v>127</v>
      </c>
      <c r="J468" s="2">
        <v>109</v>
      </c>
      <c r="K468" s="2">
        <v>147</v>
      </c>
      <c r="L468" s="2">
        <v>203</v>
      </c>
      <c r="M468" s="2">
        <v>167</v>
      </c>
      <c r="O468" s="2">
        <v>0</v>
      </c>
      <c r="P468" s="2">
        <f t="shared" si="64"/>
        <v>0.15350311285111434</v>
      </c>
      <c r="Q468" s="2" t="str">
        <f t="shared" si="65"/>
        <v>-</v>
      </c>
      <c r="R468" s="2">
        <f t="shared" si="66"/>
        <v>118.5</v>
      </c>
      <c r="S468" s="2">
        <f t="shared" si="67"/>
        <v>156.5</v>
      </c>
      <c r="T468" s="3">
        <f t="shared" si="68"/>
        <v>0.13818181818181818</v>
      </c>
      <c r="U468" s="2" t="s">
        <v>382</v>
      </c>
      <c r="V468" s="2" t="str">
        <f t="shared" si="62"/>
        <v>PE</v>
      </c>
      <c r="W468" s="14"/>
      <c r="X468" s="14"/>
      <c r="Y468" s="14"/>
      <c r="Z468" s="14"/>
      <c r="AA468" s="14"/>
      <c r="AB468" s="14"/>
      <c r="AC468" s="14"/>
      <c r="AD468" s="14"/>
      <c r="AE468" s="14"/>
      <c r="AF468" s="14"/>
      <c r="AG468" s="14"/>
      <c r="AH468" s="4">
        <f t="shared" si="63"/>
        <v>1.3206751054852321</v>
      </c>
    </row>
    <row r="469" spans="1:34" ht="27" customHeight="1" x14ac:dyDescent="0.2">
      <c r="A469" s="1">
        <v>1258</v>
      </c>
      <c r="B469" s="1">
        <v>520.37622940000006</v>
      </c>
      <c r="C469" s="1">
        <v>7.5089433330000004</v>
      </c>
      <c r="D469" s="1">
        <v>-1</v>
      </c>
      <c r="E469" s="2">
        <v>125</v>
      </c>
      <c r="F469" s="2">
        <v>120</v>
      </c>
      <c r="G469" s="2">
        <v>89</v>
      </c>
      <c r="H469" s="2">
        <v>135</v>
      </c>
      <c r="J469" s="2">
        <v>89</v>
      </c>
      <c r="K469" s="2">
        <v>125</v>
      </c>
      <c r="L469" s="2">
        <v>202</v>
      </c>
      <c r="M469" s="2">
        <v>174</v>
      </c>
      <c r="O469" s="2">
        <v>58</v>
      </c>
      <c r="P469" s="2">
        <f t="shared" si="64"/>
        <v>0.32742792243878405</v>
      </c>
      <c r="Q469" s="2" t="str">
        <f t="shared" si="65"/>
        <v>-</v>
      </c>
      <c r="R469" s="2">
        <f t="shared" si="66"/>
        <v>117.25</v>
      </c>
      <c r="S469" s="2">
        <f t="shared" si="67"/>
        <v>147.5</v>
      </c>
      <c r="T469" s="3">
        <f t="shared" si="68"/>
        <v>0.11425873465533522</v>
      </c>
      <c r="U469" s="2" t="s">
        <v>383</v>
      </c>
      <c r="V469" s="2" t="str">
        <f t="shared" si="62"/>
        <v>LPE[p]</v>
      </c>
      <c r="W469" s="14"/>
      <c r="X469" s="14"/>
      <c r="Y469" s="14"/>
      <c r="Z469" s="14"/>
      <c r="AA469" s="14"/>
      <c r="AB469" s="14"/>
      <c r="AC469" s="14"/>
      <c r="AD469" s="14"/>
      <c r="AE469" s="14"/>
      <c r="AF469" s="14"/>
      <c r="AG469" s="14"/>
      <c r="AH469" s="4">
        <f t="shared" si="63"/>
        <v>1.2579957356076759</v>
      </c>
    </row>
    <row r="470" spans="1:34" ht="27" customHeight="1" x14ac:dyDescent="0.2">
      <c r="A470" s="1">
        <v>1265</v>
      </c>
      <c r="B470" s="1">
        <v>1482.0452969999999</v>
      </c>
      <c r="C470" s="1">
        <v>15.42653333</v>
      </c>
      <c r="D470" s="1">
        <v>-1</v>
      </c>
      <c r="E470" s="2">
        <v>200</v>
      </c>
      <c r="F470" s="2">
        <v>158</v>
      </c>
      <c r="G470" s="2">
        <v>109</v>
      </c>
      <c r="H470" s="2">
        <v>163</v>
      </c>
      <c r="J470" s="2">
        <v>128</v>
      </c>
      <c r="K470" s="2">
        <v>136</v>
      </c>
      <c r="L470" s="2">
        <v>195</v>
      </c>
      <c r="M470" s="2">
        <v>133</v>
      </c>
      <c r="O470" s="2">
        <v>0</v>
      </c>
      <c r="P470" s="2">
        <f t="shared" si="64"/>
        <v>0.71126837897534423</v>
      </c>
      <c r="Q470" s="2" t="str">
        <f t="shared" si="65"/>
        <v>-</v>
      </c>
      <c r="R470" s="2">
        <f t="shared" si="66"/>
        <v>157.5</v>
      </c>
      <c r="S470" s="2">
        <f t="shared" si="67"/>
        <v>148</v>
      </c>
      <c r="T470" s="3">
        <f t="shared" si="68"/>
        <v>-3.1096563011456628E-2</v>
      </c>
      <c r="U470" s="2" t="s">
        <v>455</v>
      </c>
      <c r="V470" s="2" t="str">
        <f t="shared" ref="V470:V496" si="69">IF(ISERROR(FIND(":M",U470)),IFERROR(LEFT(U470,FIND("(",U470)-1),IF(LEN(U470)&gt;0,"その他","")),"付加体")</f>
        <v>CL</v>
      </c>
      <c r="W470" s="14"/>
      <c r="X470" s="14"/>
      <c r="Y470" s="14"/>
      <c r="Z470" s="14"/>
      <c r="AA470" s="14"/>
      <c r="AB470" s="14"/>
      <c r="AC470" s="14"/>
      <c r="AD470" s="14"/>
      <c r="AE470" s="14"/>
      <c r="AF470" s="14"/>
      <c r="AG470" s="14"/>
      <c r="AH470" s="4">
        <f t="shared" si="63"/>
        <v>0.93968253968253967</v>
      </c>
    </row>
    <row r="471" spans="1:34" ht="27" customHeight="1" x14ac:dyDescent="0.2">
      <c r="A471" s="1">
        <v>1268</v>
      </c>
      <c r="B471" s="1">
        <v>411.38161639999998</v>
      </c>
      <c r="C471" s="1">
        <v>6.7654800000000002</v>
      </c>
      <c r="D471" s="1">
        <v>-1</v>
      </c>
      <c r="E471" s="2">
        <v>199</v>
      </c>
      <c r="F471" s="2">
        <v>89</v>
      </c>
      <c r="G471" s="2">
        <v>103</v>
      </c>
      <c r="H471" s="2">
        <v>88</v>
      </c>
      <c r="J471" s="2">
        <v>128</v>
      </c>
      <c r="K471" s="2">
        <v>83</v>
      </c>
      <c r="L471" s="2">
        <v>97</v>
      </c>
      <c r="M471" s="2">
        <v>116</v>
      </c>
      <c r="O471" s="2">
        <v>90</v>
      </c>
      <c r="P471" s="2">
        <f t="shared" si="64"/>
        <v>0.65516850223470813</v>
      </c>
      <c r="Q471" s="2" t="str">
        <f t="shared" si="65"/>
        <v>-</v>
      </c>
      <c r="R471" s="2">
        <f t="shared" si="66"/>
        <v>119.75</v>
      </c>
      <c r="S471" s="2">
        <f t="shared" si="67"/>
        <v>106</v>
      </c>
      <c r="T471" s="3">
        <f t="shared" si="68"/>
        <v>-6.0908084163898119E-2</v>
      </c>
      <c r="U471" s="2" t="s">
        <v>384</v>
      </c>
      <c r="V471" s="2" t="str">
        <f t="shared" si="69"/>
        <v>FA[O]</v>
      </c>
      <c r="W471" s="14"/>
      <c r="X471" s="14"/>
      <c r="Y471" s="14"/>
      <c r="Z471" s="14"/>
      <c r="AA471" s="14"/>
      <c r="AB471" s="14"/>
      <c r="AC471" s="14"/>
      <c r="AD471" s="14"/>
      <c r="AE471" s="14"/>
      <c r="AF471" s="14"/>
      <c r="AG471" s="14"/>
      <c r="AH471" s="4">
        <f t="shared" si="63"/>
        <v>0.8851774530271399</v>
      </c>
    </row>
    <row r="472" spans="1:34" ht="27" customHeight="1" x14ac:dyDescent="0.2">
      <c r="A472" s="1">
        <v>1274</v>
      </c>
      <c r="B472" s="1">
        <v>704.55654849999996</v>
      </c>
      <c r="C472" s="1">
        <v>10.419700000000001</v>
      </c>
      <c r="D472" s="1">
        <v>-1</v>
      </c>
      <c r="E472" s="2">
        <v>187</v>
      </c>
      <c r="F472" s="2">
        <v>188</v>
      </c>
      <c r="G472" s="2">
        <v>148</v>
      </c>
      <c r="H472" s="2">
        <v>175</v>
      </c>
      <c r="J472" s="2">
        <v>153</v>
      </c>
      <c r="K472" s="2">
        <v>167</v>
      </c>
      <c r="L472" s="2">
        <v>199</v>
      </c>
      <c r="M472" s="2">
        <v>255</v>
      </c>
      <c r="O472" s="2">
        <v>0</v>
      </c>
      <c r="P472" s="2">
        <f t="shared" si="64"/>
        <v>0.48127213742268043</v>
      </c>
      <c r="Q472" s="2" t="str">
        <f t="shared" si="65"/>
        <v>-</v>
      </c>
      <c r="R472" s="2">
        <f t="shared" si="66"/>
        <v>174.5</v>
      </c>
      <c r="S472" s="2">
        <f t="shared" si="67"/>
        <v>193.5</v>
      </c>
      <c r="T472" s="3">
        <f t="shared" si="68"/>
        <v>5.1630434782608696E-2</v>
      </c>
      <c r="U472" s="2" t="s">
        <v>385</v>
      </c>
      <c r="V472" s="2" t="str">
        <f t="shared" si="69"/>
        <v>PE[e]</v>
      </c>
      <c r="W472" s="14"/>
      <c r="X472" s="14"/>
      <c r="Y472" s="14"/>
      <c r="Z472" s="14"/>
      <c r="AA472" s="14"/>
      <c r="AB472" s="14"/>
      <c r="AC472" s="14"/>
      <c r="AD472" s="14"/>
      <c r="AE472" s="14"/>
      <c r="AF472" s="14"/>
      <c r="AG472" s="14"/>
      <c r="AH472" s="4">
        <f t="shared" si="63"/>
        <v>1.1088825214899714</v>
      </c>
    </row>
    <row r="473" spans="1:34" ht="27" customHeight="1" x14ac:dyDescent="0.2">
      <c r="A473" s="1">
        <v>1281</v>
      </c>
      <c r="B473" s="1">
        <v>917.99914969999998</v>
      </c>
      <c r="C473" s="1">
        <v>8.0702229170000006</v>
      </c>
      <c r="D473" s="1">
        <v>-2</v>
      </c>
      <c r="E473" s="2">
        <v>76</v>
      </c>
      <c r="F473" s="2">
        <v>62</v>
      </c>
      <c r="G473" s="2">
        <v>75</v>
      </c>
      <c r="H473" s="2">
        <v>56</v>
      </c>
      <c r="J473" s="2">
        <v>112</v>
      </c>
      <c r="K473" s="2">
        <v>165</v>
      </c>
      <c r="L473" s="2">
        <v>198</v>
      </c>
      <c r="M473" s="2">
        <v>128</v>
      </c>
      <c r="O473" s="2">
        <v>0</v>
      </c>
      <c r="P473" s="2">
        <f t="shared" si="64"/>
        <v>1.9301924643904247E-2</v>
      </c>
      <c r="Q473" s="2" t="str">
        <f t="shared" si="65"/>
        <v>*</v>
      </c>
      <c r="R473" s="2">
        <f t="shared" si="66"/>
        <v>67.25</v>
      </c>
      <c r="S473" s="2">
        <f t="shared" si="67"/>
        <v>150.75</v>
      </c>
      <c r="T473" s="3">
        <f t="shared" si="68"/>
        <v>0.3830275229357798</v>
      </c>
      <c r="U473" s="2" t="s">
        <v>732</v>
      </c>
      <c r="V473" s="2" t="str">
        <f t="shared" si="69"/>
        <v>GalNAcGM1b@仮</v>
      </c>
      <c r="W473" s="14"/>
      <c r="X473" s="14"/>
      <c r="Y473" s="14"/>
      <c r="Z473" s="14"/>
      <c r="AA473" s="14"/>
      <c r="AB473" s="14"/>
      <c r="AC473" s="14"/>
      <c r="AD473" s="14"/>
      <c r="AE473" s="14"/>
      <c r="AF473" s="14"/>
      <c r="AG473" s="14"/>
      <c r="AH473" s="4">
        <f t="shared" si="63"/>
        <v>2.2416356877323418</v>
      </c>
    </row>
    <row r="474" spans="1:34" ht="27" customHeight="1" x14ac:dyDescent="0.2">
      <c r="A474" s="1">
        <v>1282</v>
      </c>
      <c r="B474" s="1">
        <v>1375.96739</v>
      </c>
      <c r="C474" s="1">
        <v>14.509107139999999</v>
      </c>
      <c r="D474" s="1">
        <v>-1</v>
      </c>
      <c r="E474" s="2">
        <v>170</v>
      </c>
      <c r="F474" s="2">
        <v>159</v>
      </c>
      <c r="G474" s="2">
        <v>152</v>
      </c>
      <c r="H474" s="2">
        <v>180</v>
      </c>
      <c r="J474" s="2">
        <v>91</v>
      </c>
      <c r="K474" s="2">
        <v>127</v>
      </c>
      <c r="L474" s="2">
        <v>198</v>
      </c>
      <c r="M474" s="2">
        <v>138</v>
      </c>
      <c r="O474" s="2">
        <v>0</v>
      </c>
      <c r="P474" s="2">
        <f t="shared" si="64"/>
        <v>0.31991200131721687</v>
      </c>
      <c r="Q474" s="2" t="str">
        <f t="shared" si="65"/>
        <v>-</v>
      </c>
      <c r="R474" s="2">
        <f t="shared" si="66"/>
        <v>165.25</v>
      </c>
      <c r="S474" s="2">
        <f t="shared" si="67"/>
        <v>138.5</v>
      </c>
      <c r="T474" s="3">
        <f t="shared" si="68"/>
        <v>-8.8065843621399173E-2</v>
      </c>
      <c r="U474" s="2" t="s">
        <v>456</v>
      </c>
      <c r="V474" s="2" t="str">
        <f t="shared" si="69"/>
        <v>CL</v>
      </c>
      <c r="W474" s="14"/>
      <c r="X474" s="14"/>
      <c r="Y474" s="14"/>
      <c r="Z474" s="14"/>
      <c r="AA474" s="14"/>
      <c r="AB474" s="14"/>
      <c r="AC474" s="14"/>
      <c r="AD474" s="14"/>
      <c r="AE474" s="14"/>
      <c r="AF474" s="14"/>
      <c r="AG474" s="14"/>
      <c r="AH474" s="4">
        <f t="shared" si="63"/>
        <v>0.83812405446293492</v>
      </c>
    </row>
    <row r="475" spans="1:34" ht="27" customHeight="1" x14ac:dyDescent="0.2">
      <c r="A475" s="1">
        <v>1290</v>
      </c>
      <c r="B475" s="1">
        <v>794.93590789999996</v>
      </c>
      <c r="C475" s="1">
        <v>7.5084222220000001</v>
      </c>
      <c r="D475" s="1">
        <v>-2</v>
      </c>
      <c r="E475" s="2">
        <v>74</v>
      </c>
      <c r="F475" s="2">
        <v>61</v>
      </c>
      <c r="G475" s="2">
        <v>58</v>
      </c>
      <c r="H475" s="2">
        <v>59</v>
      </c>
      <c r="J475" s="2">
        <v>86</v>
      </c>
      <c r="K475" s="2">
        <v>184</v>
      </c>
      <c r="L475" s="2">
        <v>196</v>
      </c>
      <c r="M475" s="2">
        <v>122</v>
      </c>
      <c r="O475" s="2">
        <v>11</v>
      </c>
      <c r="P475" s="2">
        <f t="shared" si="64"/>
        <v>4.6742596219742853E-2</v>
      </c>
      <c r="Q475" s="2" t="str">
        <f t="shared" si="65"/>
        <v>*</v>
      </c>
      <c r="R475" s="2">
        <f t="shared" si="66"/>
        <v>63</v>
      </c>
      <c r="S475" s="2">
        <f t="shared" si="67"/>
        <v>147</v>
      </c>
      <c r="T475" s="3">
        <f t="shared" si="68"/>
        <v>0.4</v>
      </c>
      <c r="U475" s="2" t="s">
        <v>733</v>
      </c>
      <c r="V475" s="2" t="str">
        <f t="shared" si="69"/>
        <v>GM1b@仮</v>
      </c>
      <c r="W475" s="14"/>
      <c r="X475" s="14"/>
      <c r="Y475" s="14"/>
      <c r="Z475" s="14"/>
      <c r="AA475" s="14"/>
      <c r="AB475" s="14"/>
      <c r="AC475" s="14"/>
      <c r="AD475" s="14"/>
      <c r="AE475" s="14"/>
      <c r="AF475" s="14"/>
      <c r="AG475" s="14"/>
      <c r="AH475" s="4">
        <f t="shared" si="63"/>
        <v>2.3333333333333335</v>
      </c>
    </row>
    <row r="476" spans="1:34" ht="27" customHeight="1" x14ac:dyDescent="0.2">
      <c r="A476" s="1">
        <v>1298</v>
      </c>
      <c r="B476" s="1">
        <v>976.69139829999995</v>
      </c>
      <c r="C476" s="1">
        <v>9.5964633330000009</v>
      </c>
      <c r="D476" s="1">
        <v>-1</v>
      </c>
      <c r="E476" s="2">
        <v>79</v>
      </c>
      <c r="F476" s="2">
        <v>102</v>
      </c>
      <c r="G476" s="2">
        <v>59</v>
      </c>
      <c r="H476" s="2">
        <v>48</v>
      </c>
      <c r="J476" s="2">
        <v>177</v>
      </c>
      <c r="K476" s="2">
        <v>195</v>
      </c>
      <c r="L476" s="2">
        <v>141</v>
      </c>
      <c r="M476" s="2">
        <v>170</v>
      </c>
      <c r="O476" s="2">
        <v>0</v>
      </c>
      <c r="P476" s="2">
        <f t="shared" si="64"/>
        <v>9.4181626896547852E-4</v>
      </c>
      <c r="Q476" s="2" t="str">
        <f t="shared" si="65"/>
        <v>***</v>
      </c>
      <c r="R476" s="2">
        <f t="shared" si="66"/>
        <v>72</v>
      </c>
      <c r="S476" s="2">
        <f t="shared" si="67"/>
        <v>170.75</v>
      </c>
      <c r="T476" s="3">
        <f t="shared" si="68"/>
        <v>0.40679711637487126</v>
      </c>
      <c r="U476" s="2" t="s">
        <v>386</v>
      </c>
      <c r="V476" s="2" t="str">
        <f t="shared" si="69"/>
        <v>G2Cer</v>
      </c>
      <c r="W476" s="14"/>
      <c r="X476" s="14"/>
      <c r="Y476" s="14"/>
      <c r="Z476" s="14"/>
      <c r="AA476" s="14"/>
      <c r="AB476" s="14"/>
      <c r="AC476" s="14"/>
      <c r="AD476" s="14"/>
      <c r="AE476" s="14"/>
      <c r="AF476" s="14"/>
      <c r="AG476" s="14"/>
      <c r="AH476" s="4">
        <f t="shared" si="63"/>
        <v>2.3715277777777777</v>
      </c>
    </row>
    <row r="477" spans="1:34" ht="27" customHeight="1" x14ac:dyDescent="0.2">
      <c r="A477" s="1">
        <v>1305</v>
      </c>
      <c r="B477" s="1">
        <v>1287.7806989999999</v>
      </c>
      <c r="C477" s="1">
        <v>8.0370500000000007</v>
      </c>
      <c r="D477" s="1">
        <v>-1</v>
      </c>
      <c r="E477" s="2">
        <v>48</v>
      </c>
      <c r="F477" s="2">
        <v>37</v>
      </c>
      <c r="G477" s="2">
        <v>43</v>
      </c>
      <c r="H477" s="2">
        <v>75</v>
      </c>
      <c r="J477" s="2">
        <v>178</v>
      </c>
      <c r="K477" s="2">
        <v>194</v>
      </c>
      <c r="L477" s="2">
        <v>110</v>
      </c>
      <c r="M477" s="2">
        <v>89</v>
      </c>
      <c r="O477" s="2">
        <v>0</v>
      </c>
      <c r="P477" s="2">
        <f t="shared" si="64"/>
        <v>3.1001787290238177E-2</v>
      </c>
      <c r="Q477" s="2" t="str">
        <f t="shared" si="65"/>
        <v>*</v>
      </c>
      <c r="R477" s="2">
        <f t="shared" si="66"/>
        <v>50.75</v>
      </c>
      <c r="S477" s="2">
        <f t="shared" si="67"/>
        <v>142.75</v>
      </c>
      <c r="T477" s="3">
        <f t="shared" si="68"/>
        <v>0.47545219638242892</v>
      </c>
      <c r="U477" s="2" t="s">
        <v>387</v>
      </c>
      <c r="V477" s="2" t="str">
        <f t="shared" si="69"/>
        <v>GA1</v>
      </c>
      <c r="W477" s="14"/>
      <c r="X477" s="14"/>
      <c r="Y477" s="14"/>
      <c r="Z477" s="14"/>
      <c r="AA477" s="14"/>
      <c r="AB477" s="14"/>
      <c r="AC477" s="14"/>
      <c r="AD477" s="14"/>
      <c r="AE477" s="14"/>
      <c r="AF477" s="14"/>
      <c r="AG477" s="14"/>
      <c r="AH477" s="4">
        <f t="shared" si="63"/>
        <v>2.812807881773399</v>
      </c>
    </row>
    <row r="478" spans="1:34" ht="27" customHeight="1" x14ac:dyDescent="0.2">
      <c r="A478" s="1">
        <v>1307</v>
      </c>
      <c r="B478" s="1">
        <v>924.67014830000005</v>
      </c>
      <c r="C478" s="1">
        <v>10.38069333</v>
      </c>
      <c r="D478" s="1">
        <v>-1</v>
      </c>
      <c r="E478" s="2">
        <v>157</v>
      </c>
      <c r="F478" s="2">
        <v>148</v>
      </c>
      <c r="G478" s="2">
        <v>128</v>
      </c>
      <c r="H478" s="2">
        <v>171</v>
      </c>
      <c r="J478" s="2">
        <v>167</v>
      </c>
      <c r="K478" s="2">
        <v>207</v>
      </c>
      <c r="L478" s="2">
        <v>228</v>
      </c>
      <c r="M478" s="2">
        <v>194</v>
      </c>
      <c r="O478" s="2">
        <v>0</v>
      </c>
      <c r="P478" s="2">
        <f t="shared" si="64"/>
        <v>2.5072050657169033E-2</v>
      </c>
      <c r="Q478" s="2" t="str">
        <f t="shared" si="65"/>
        <v>*</v>
      </c>
      <c r="R478" s="2">
        <f t="shared" si="66"/>
        <v>151</v>
      </c>
      <c r="S478" s="2">
        <f t="shared" si="67"/>
        <v>199</v>
      </c>
      <c r="T478" s="3">
        <f t="shared" si="68"/>
        <v>0.13714285714285715</v>
      </c>
      <c r="U478" s="2" t="s">
        <v>388</v>
      </c>
      <c r="V478" s="2" t="str">
        <f t="shared" si="69"/>
        <v>PC</v>
      </c>
      <c r="W478" s="14"/>
      <c r="X478" s="14"/>
      <c r="Y478" s="14"/>
      <c r="Z478" s="14"/>
      <c r="AA478" s="14"/>
      <c r="AB478" s="14"/>
      <c r="AC478" s="14"/>
      <c r="AD478" s="14"/>
      <c r="AE478" s="14"/>
      <c r="AF478" s="14"/>
      <c r="AG478" s="14"/>
      <c r="AH478" s="4">
        <f t="shared" si="63"/>
        <v>1.3178807947019868</v>
      </c>
    </row>
    <row r="479" spans="1:34" ht="27" customHeight="1" x14ac:dyDescent="0.2">
      <c r="A479" s="1">
        <v>1311</v>
      </c>
      <c r="B479" s="1">
        <v>896.71786110000005</v>
      </c>
      <c r="C479" s="1">
        <v>11.80322778</v>
      </c>
      <c r="D479" s="1">
        <v>-1</v>
      </c>
      <c r="E479" s="2">
        <v>143</v>
      </c>
      <c r="F479" s="2">
        <v>124</v>
      </c>
      <c r="G479" s="2">
        <v>111</v>
      </c>
      <c r="H479" s="2">
        <v>94</v>
      </c>
      <c r="J479" s="2">
        <v>125</v>
      </c>
      <c r="K479" s="2">
        <v>192</v>
      </c>
      <c r="L479" s="2">
        <v>145</v>
      </c>
      <c r="M479" s="2">
        <v>160</v>
      </c>
      <c r="O479" s="2">
        <v>11</v>
      </c>
      <c r="P479" s="2">
        <f t="shared" si="64"/>
        <v>8.011589695838521E-2</v>
      </c>
      <c r="Q479" s="2" t="str">
        <f t="shared" si="65"/>
        <v>-</v>
      </c>
      <c r="R479" s="2">
        <f t="shared" si="66"/>
        <v>118</v>
      </c>
      <c r="S479" s="2">
        <f t="shared" si="67"/>
        <v>155.5</v>
      </c>
      <c r="T479" s="3">
        <f t="shared" si="68"/>
        <v>0.13711151736745886</v>
      </c>
      <c r="U479" s="2" t="s">
        <v>389</v>
      </c>
      <c r="V479" s="2" t="str">
        <f t="shared" si="69"/>
        <v>G1Cer</v>
      </c>
      <c r="W479" s="14"/>
      <c r="X479" s="14"/>
      <c r="Y479" s="14"/>
      <c r="Z479" s="14"/>
      <c r="AA479" s="14"/>
      <c r="AB479" s="14"/>
      <c r="AC479" s="14"/>
      <c r="AD479" s="14"/>
      <c r="AE479" s="14"/>
      <c r="AF479" s="14"/>
      <c r="AG479" s="14"/>
      <c r="AH479" s="4">
        <f t="shared" si="63"/>
        <v>1.3177966101694916</v>
      </c>
    </row>
    <row r="480" spans="1:34" ht="27" customHeight="1" x14ac:dyDescent="0.2">
      <c r="A480" s="1">
        <v>1318</v>
      </c>
      <c r="B480" s="1">
        <v>996.01983540000003</v>
      </c>
      <c r="C480" s="1">
        <v>8.0781899999999993</v>
      </c>
      <c r="D480" s="1">
        <v>-2</v>
      </c>
      <c r="E480" s="2">
        <v>177</v>
      </c>
      <c r="F480" s="2">
        <v>114</v>
      </c>
      <c r="G480" s="2">
        <v>90</v>
      </c>
      <c r="H480" s="2">
        <v>75</v>
      </c>
      <c r="J480" s="2">
        <v>191</v>
      </c>
      <c r="K480" s="2">
        <v>137</v>
      </c>
      <c r="L480" s="2">
        <v>104</v>
      </c>
      <c r="M480" s="2">
        <v>92</v>
      </c>
      <c r="O480" s="2">
        <v>0</v>
      </c>
      <c r="P480" s="2">
        <f t="shared" si="64"/>
        <v>0.60950982788692687</v>
      </c>
      <c r="Q480" s="2" t="str">
        <f t="shared" si="65"/>
        <v>-</v>
      </c>
      <c r="R480" s="2">
        <f t="shared" si="66"/>
        <v>114</v>
      </c>
      <c r="S480" s="2">
        <f t="shared" si="67"/>
        <v>131</v>
      </c>
      <c r="T480" s="3">
        <f t="shared" si="68"/>
        <v>6.9387755102040816E-2</v>
      </c>
      <c r="U480" s="2" t="s">
        <v>390</v>
      </c>
      <c r="V480" s="2" t="str">
        <f t="shared" si="69"/>
        <v>AcGD1[2NeuGc]</v>
      </c>
      <c r="W480" s="14"/>
      <c r="X480" s="14"/>
      <c r="Y480" s="14"/>
      <c r="Z480" s="14"/>
      <c r="AA480" s="14"/>
      <c r="AB480" s="14"/>
      <c r="AC480" s="14"/>
      <c r="AD480" s="14"/>
      <c r="AE480" s="14"/>
      <c r="AF480" s="14"/>
      <c r="AG480" s="14"/>
      <c r="AH480" s="4">
        <f t="shared" si="63"/>
        <v>1.1491228070175439</v>
      </c>
    </row>
    <row r="481" spans="1:35" ht="27" customHeight="1" x14ac:dyDescent="0.2">
      <c r="A481" s="1">
        <v>1324</v>
      </c>
      <c r="B481" s="1">
        <v>706.46671600000002</v>
      </c>
      <c r="C481" s="1">
        <v>7.4928333330000001</v>
      </c>
      <c r="D481" s="1">
        <v>-1</v>
      </c>
      <c r="E481" s="2">
        <v>164</v>
      </c>
      <c r="F481" s="2">
        <v>190</v>
      </c>
      <c r="G481" s="2">
        <v>123</v>
      </c>
      <c r="H481" s="2">
        <v>140</v>
      </c>
      <c r="J481" s="2">
        <v>132</v>
      </c>
      <c r="K481" s="2">
        <v>187</v>
      </c>
      <c r="L481" s="2">
        <v>186</v>
      </c>
      <c r="M481" s="2">
        <v>145</v>
      </c>
      <c r="O481" s="2">
        <v>11</v>
      </c>
      <c r="P481" s="2">
        <f t="shared" si="64"/>
        <v>0.69846383252839961</v>
      </c>
      <c r="Q481" s="2" t="str">
        <f t="shared" si="65"/>
        <v>-</v>
      </c>
      <c r="R481" s="2">
        <f t="shared" si="66"/>
        <v>154.25</v>
      </c>
      <c r="S481" s="2">
        <f t="shared" si="67"/>
        <v>162.5</v>
      </c>
      <c r="T481" s="3">
        <f t="shared" si="68"/>
        <v>2.6045777426992895E-2</v>
      </c>
      <c r="U481" s="2" t="s">
        <v>391</v>
      </c>
      <c r="V481" s="2" t="str">
        <f t="shared" si="69"/>
        <v>PS</v>
      </c>
      <c r="W481" s="14"/>
      <c r="X481" s="14"/>
      <c r="Y481" s="14"/>
      <c r="Z481" s="14"/>
      <c r="AA481" s="14"/>
      <c r="AB481" s="14"/>
      <c r="AC481" s="14"/>
      <c r="AD481" s="14"/>
      <c r="AE481" s="14"/>
      <c r="AF481" s="14"/>
      <c r="AG481" s="14"/>
      <c r="AH481" s="4">
        <f t="shared" si="63"/>
        <v>1.0534846029173419</v>
      </c>
    </row>
    <row r="482" spans="1:35" ht="27" customHeight="1" x14ac:dyDescent="0.2">
      <c r="A482" s="1">
        <v>1342</v>
      </c>
      <c r="B482" s="1">
        <v>722.66823769999996</v>
      </c>
      <c r="C482" s="1">
        <v>13.47649</v>
      </c>
      <c r="D482" s="1">
        <v>-2</v>
      </c>
      <c r="E482" s="2">
        <v>165</v>
      </c>
      <c r="F482" s="2">
        <v>82</v>
      </c>
      <c r="G482" s="2">
        <v>67</v>
      </c>
      <c r="H482" s="2">
        <v>108</v>
      </c>
      <c r="J482" s="2">
        <v>89</v>
      </c>
      <c r="K482" s="2">
        <v>152</v>
      </c>
      <c r="L482" s="2">
        <v>187</v>
      </c>
      <c r="M482" s="2">
        <v>124</v>
      </c>
      <c r="O482" s="2">
        <v>0</v>
      </c>
      <c r="P482" s="2">
        <f t="shared" si="64"/>
        <v>0.31980007057935522</v>
      </c>
      <c r="Q482" s="2" t="str">
        <f t="shared" si="65"/>
        <v>-</v>
      </c>
      <c r="R482" s="2">
        <f t="shared" si="66"/>
        <v>105.5</v>
      </c>
      <c r="S482" s="2">
        <f t="shared" si="67"/>
        <v>138</v>
      </c>
      <c r="T482" s="3">
        <f t="shared" si="68"/>
        <v>0.13347022587268995</v>
      </c>
      <c r="U482" s="2" t="s">
        <v>392</v>
      </c>
      <c r="V482" s="2" t="str">
        <f t="shared" si="69"/>
        <v>Cer</v>
      </c>
      <c r="W482" s="14"/>
      <c r="X482" s="14"/>
      <c r="Y482" s="14"/>
      <c r="Z482" s="14"/>
      <c r="AA482" s="14"/>
      <c r="AB482" s="14"/>
      <c r="AC482" s="14"/>
      <c r="AD482" s="14"/>
      <c r="AE482" s="14"/>
      <c r="AF482" s="14"/>
      <c r="AG482" s="14"/>
      <c r="AH482" s="4">
        <f t="shared" si="63"/>
        <v>1.3080568720379147</v>
      </c>
    </row>
    <row r="483" spans="1:35" ht="27" customHeight="1" x14ac:dyDescent="0.2">
      <c r="A483" s="1">
        <v>1344</v>
      </c>
      <c r="B483" s="1">
        <v>610.40734980000002</v>
      </c>
      <c r="C483" s="1">
        <v>6.7247444439999997</v>
      </c>
      <c r="D483" s="1">
        <v>-1</v>
      </c>
      <c r="E483" s="2">
        <v>104</v>
      </c>
      <c r="F483" s="2">
        <v>89</v>
      </c>
      <c r="G483" s="2">
        <v>80</v>
      </c>
      <c r="H483" s="2">
        <v>102</v>
      </c>
      <c r="J483" s="2">
        <v>89</v>
      </c>
      <c r="K483" s="2">
        <v>125</v>
      </c>
      <c r="L483" s="2">
        <v>128</v>
      </c>
      <c r="M483" s="2">
        <v>187</v>
      </c>
      <c r="O483" s="2">
        <v>0</v>
      </c>
      <c r="P483" s="2">
        <f t="shared" si="64"/>
        <v>0.15254894348718817</v>
      </c>
      <c r="Q483" s="2" t="str">
        <f t="shared" si="65"/>
        <v>-</v>
      </c>
      <c r="R483" s="2">
        <f t="shared" si="66"/>
        <v>93.75</v>
      </c>
      <c r="S483" s="2">
        <f t="shared" si="67"/>
        <v>132.25</v>
      </c>
      <c r="T483" s="3">
        <f t="shared" si="68"/>
        <v>0.17035398230088494</v>
      </c>
      <c r="U483" s="2" t="s">
        <v>393</v>
      </c>
      <c r="V483" s="2" t="str">
        <f t="shared" si="69"/>
        <v>LPC</v>
      </c>
      <c r="W483" s="14"/>
      <c r="X483" s="14"/>
      <c r="Y483" s="14"/>
      <c r="Z483" s="14"/>
      <c r="AA483" s="14"/>
      <c r="AB483" s="14"/>
      <c r="AC483" s="14"/>
      <c r="AD483" s="14"/>
      <c r="AE483" s="14"/>
      <c r="AF483" s="14"/>
      <c r="AG483" s="14"/>
      <c r="AH483" s="4">
        <f t="shared" si="63"/>
        <v>1.4106666666666667</v>
      </c>
    </row>
    <row r="484" spans="1:35" ht="27" customHeight="1" x14ac:dyDescent="0.2">
      <c r="A484" s="1">
        <v>1348</v>
      </c>
      <c r="B484" s="1">
        <v>540.32971889999999</v>
      </c>
      <c r="C484" s="1">
        <v>5.1872055560000003</v>
      </c>
      <c r="D484" s="1">
        <v>-1</v>
      </c>
      <c r="E484" s="2">
        <v>118</v>
      </c>
      <c r="F484" s="2">
        <v>76</v>
      </c>
      <c r="G484" s="2">
        <v>89</v>
      </c>
      <c r="H484" s="2">
        <v>88</v>
      </c>
      <c r="J484" s="2">
        <v>136</v>
      </c>
      <c r="K484" s="2">
        <v>160</v>
      </c>
      <c r="L484" s="2">
        <v>186</v>
      </c>
      <c r="M484" s="2">
        <v>167</v>
      </c>
      <c r="O484" s="2">
        <v>30</v>
      </c>
      <c r="P484" s="2">
        <f t="shared" si="64"/>
        <v>2.3820496372181561E-3</v>
      </c>
      <c r="Q484" s="2" t="str">
        <f t="shared" si="65"/>
        <v>**</v>
      </c>
      <c r="R484" s="2">
        <f t="shared" si="66"/>
        <v>92.75</v>
      </c>
      <c r="S484" s="2">
        <f t="shared" si="67"/>
        <v>162.25</v>
      </c>
      <c r="T484" s="3">
        <f t="shared" si="68"/>
        <v>0.27254901960784311</v>
      </c>
      <c r="U484" s="2" t="s">
        <v>394</v>
      </c>
      <c r="V484" s="2" t="str">
        <f t="shared" si="69"/>
        <v>LPC</v>
      </c>
      <c r="W484" s="14"/>
      <c r="X484" s="14"/>
      <c r="Y484" s="14"/>
      <c r="Z484" s="14"/>
      <c r="AA484" s="14"/>
      <c r="AB484" s="14"/>
      <c r="AC484" s="14"/>
      <c r="AD484" s="14"/>
      <c r="AE484" s="14"/>
      <c r="AF484" s="14"/>
      <c r="AG484" s="14"/>
      <c r="AH484" s="4">
        <f t="shared" si="63"/>
        <v>1.7493261455525606</v>
      </c>
    </row>
    <row r="485" spans="1:35" ht="27" customHeight="1" x14ac:dyDescent="0.2">
      <c r="A485" s="1">
        <v>1369</v>
      </c>
      <c r="B485" s="1">
        <v>1385.9476</v>
      </c>
      <c r="C485" s="1">
        <v>13.67525833</v>
      </c>
      <c r="D485" s="1">
        <v>-1</v>
      </c>
      <c r="E485" s="2">
        <v>117</v>
      </c>
      <c r="F485" s="2">
        <v>94</v>
      </c>
      <c r="G485" s="2">
        <v>104</v>
      </c>
      <c r="H485" s="2">
        <v>120</v>
      </c>
      <c r="J485" s="2">
        <v>107</v>
      </c>
      <c r="K485" s="2">
        <v>129</v>
      </c>
      <c r="L485" s="2">
        <v>182</v>
      </c>
      <c r="M485" s="2">
        <v>129</v>
      </c>
      <c r="O485" s="2">
        <v>0</v>
      </c>
      <c r="P485" s="2">
        <f t="shared" si="64"/>
        <v>0.17884788493239878</v>
      </c>
      <c r="Q485" s="2" t="str">
        <f t="shared" si="65"/>
        <v>-</v>
      </c>
      <c r="R485" s="2">
        <f t="shared" si="66"/>
        <v>108.75</v>
      </c>
      <c r="S485" s="2">
        <f t="shared" si="67"/>
        <v>136.75</v>
      </c>
      <c r="T485" s="3">
        <f t="shared" si="68"/>
        <v>0.11405295315682282</v>
      </c>
      <c r="U485" s="2" t="s">
        <v>457</v>
      </c>
      <c r="V485" s="2" t="str">
        <f t="shared" si="69"/>
        <v>CL</v>
      </c>
      <c r="W485" s="14"/>
      <c r="X485" s="14"/>
      <c r="Y485" s="14"/>
      <c r="Z485" s="14"/>
      <c r="AA485" s="14"/>
      <c r="AB485" s="14"/>
      <c r="AC485" s="14"/>
      <c r="AD485" s="14"/>
      <c r="AE485" s="14"/>
      <c r="AF485" s="14"/>
      <c r="AG485" s="14"/>
      <c r="AH485" s="4">
        <f t="shared" si="63"/>
        <v>1.2574712643678161</v>
      </c>
    </row>
    <row r="486" spans="1:35" ht="27" customHeight="1" x14ac:dyDescent="0.2">
      <c r="A486" s="1">
        <v>1379</v>
      </c>
      <c r="B486" s="1">
        <v>931.98203860000001</v>
      </c>
      <c r="C486" s="1">
        <v>7.1530250000000004</v>
      </c>
      <c r="D486" s="1">
        <v>-2</v>
      </c>
      <c r="E486" s="2">
        <v>49</v>
      </c>
      <c r="F486" s="2">
        <v>85</v>
      </c>
      <c r="G486" s="2">
        <v>77</v>
      </c>
      <c r="H486" s="2">
        <v>90</v>
      </c>
      <c r="J486" s="2">
        <v>109</v>
      </c>
      <c r="K486" s="2">
        <v>109</v>
      </c>
      <c r="L486" s="2">
        <v>181</v>
      </c>
      <c r="M486" s="2">
        <v>104</v>
      </c>
      <c r="O486" s="2">
        <v>0</v>
      </c>
      <c r="P486" s="2">
        <f t="shared" si="64"/>
        <v>6.4719280130336565E-2</v>
      </c>
      <c r="Q486" s="2" t="str">
        <f t="shared" si="65"/>
        <v>-</v>
      </c>
      <c r="R486" s="2">
        <f t="shared" si="66"/>
        <v>75.25</v>
      </c>
      <c r="S486" s="2">
        <f t="shared" si="67"/>
        <v>125.75</v>
      </c>
      <c r="T486" s="3">
        <f t="shared" si="68"/>
        <v>0.25124378109452739</v>
      </c>
      <c r="U486" s="2" t="s">
        <v>395</v>
      </c>
      <c r="V486" s="2" t="str">
        <f t="shared" si="69"/>
        <v>AcGD1</v>
      </c>
      <c r="W486" s="14"/>
      <c r="X486" s="14"/>
      <c r="Y486" s="14"/>
      <c r="Z486" s="14"/>
      <c r="AA486" s="14"/>
      <c r="AB486" s="14"/>
      <c r="AC486" s="14"/>
      <c r="AD486" s="14"/>
      <c r="AE486" s="14"/>
      <c r="AF486" s="14"/>
      <c r="AG486" s="14"/>
      <c r="AH486" s="4">
        <f t="shared" si="63"/>
        <v>1.6710963455149501</v>
      </c>
    </row>
    <row r="487" spans="1:35" ht="27" customHeight="1" x14ac:dyDescent="0.2">
      <c r="A487" s="1">
        <v>1382</v>
      </c>
      <c r="B487" s="1">
        <v>617.41807830000005</v>
      </c>
      <c r="C487" s="1">
        <v>7.4615933329999997</v>
      </c>
      <c r="D487" s="1">
        <v>-1</v>
      </c>
      <c r="E487" s="2">
        <v>233</v>
      </c>
      <c r="F487" s="2">
        <v>173</v>
      </c>
      <c r="G487" s="2">
        <v>180</v>
      </c>
      <c r="H487" s="2">
        <v>119</v>
      </c>
      <c r="J487" s="2">
        <v>38</v>
      </c>
      <c r="K487" s="2">
        <v>178</v>
      </c>
      <c r="L487" s="2">
        <v>95</v>
      </c>
      <c r="M487" s="2">
        <v>128</v>
      </c>
      <c r="O487" s="2">
        <v>0</v>
      </c>
      <c r="P487" s="2">
        <f t="shared" si="64"/>
        <v>0.1291254629277484</v>
      </c>
      <c r="Q487" s="2" t="str">
        <f t="shared" si="65"/>
        <v>-</v>
      </c>
      <c r="R487" s="2">
        <f t="shared" si="66"/>
        <v>176.25</v>
      </c>
      <c r="S487" s="2">
        <f t="shared" si="67"/>
        <v>109.75</v>
      </c>
      <c r="T487" s="3">
        <f t="shared" si="68"/>
        <v>-0.23251748251748253</v>
      </c>
      <c r="U487" s="2" t="s">
        <v>396</v>
      </c>
      <c r="V487" s="2" t="str">
        <f t="shared" si="69"/>
        <v>PA</v>
      </c>
      <c r="W487" s="14"/>
      <c r="X487" s="14"/>
      <c r="Y487" s="14"/>
      <c r="Z487" s="14"/>
      <c r="AA487" s="14"/>
      <c r="AB487" s="14"/>
      <c r="AC487" s="14"/>
      <c r="AD487" s="14"/>
      <c r="AE487" s="14"/>
      <c r="AF487" s="14"/>
      <c r="AG487" s="14"/>
      <c r="AH487" s="4">
        <f t="shared" si="63"/>
        <v>0.62269503546099292</v>
      </c>
      <c r="AI487" s="2" t="s">
        <v>734</v>
      </c>
    </row>
    <row r="488" spans="1:35" ht="27" customHeight="1" x14ac:dyDescent="0.2">
      <c r="A488" s="1">
        <v>1390</v>
      </c>
      <c r="B488" s="1">
        <v>1466.0166360000001</v>
      </c>
      <c r="C488" s="1">
        <v>14.794613330000001</v>
      </c>
      <c r="D488" s="1">
        <v>-1</v>
      </c>
      <c r="E488" s="2">
        <v>134</v>
      </c>
      <c r="F488" s="2">
        <v>123</v>
      </c>
      <c r="G488" s="2">
        <v>101</v>
      </c>
      <c r="H488" s="2">
        <v>97</v>
      </c>
      <c r="J488" s="2">
        <v>159</v>
      </c>
      <c r="K488" s="2">
        <v>179</v>
      </c>
      <c r="L488" s="2">
        <v>183</v>
      </c>
      <c r="M488" s="2">
        <v>131</v>
      </c>
      <c r="O488" s="2">
        <v>0</v>
      </c>
      <c r="P488" s="2">
        <f t="shared" si="64"/>
        <v>1.7929330565501961E-2</v>
      </c>
      <c r="Q488" s="2" t="str">
        <f t="shared" si="65"/>
        <v>*</v>
      </c>
      <c r="R488" s="2">
        <f t="shared" si="66"/>
        <v>113.75</v>
      </c>
      <c r="S488" s="2">
        <f t="shared" si="67"/>
        <v>163</v>
      </c>
      <c r="T488" s="3">
        <f t="shared" si="68"/>
        <v>0.17795844625112917</v>
      </c>
      <c r="U488" s="2" t="s">
        <v>458</v>
      </c>
      <c r="V488" s="2" t="str">
        <f t="shared" si="69"/>
        <v>CL</v>
      </c>
      <c r="W488" s="14"/>
      <c r="X488" s="14"/>
      <c r="Y488" s="14"/>
      <c r="Z488" s="14"/>
      <c r="AA488" s="14"/>
      <c r="AB488" s="14"/>
      <c r="AC488" s="14"/>
      <c r="AD488" s="14"/>
      <c r="AE488" s="14"/>
      <c r="AF488" s="14"/>
      <c r="AG488" s="14"/>
      <c r="AH488" s="4">
        <f t="shared" si="63"/>
        <v>1.432967032967033</v>
      </c>
    </row>
    <row r="489" spans="1:35" ht="27" customHeight="1" x14ac:dyDescent="0.2">
      <c r="A489" s="1">
        <v>1392</v>
      </c>
      <c r="B489" s="1">
        <v>1418.0140630000001</v>
      </c>
      <c r="C489" s="1">
        <v>15.37680714</v>
      </c>
      <c r="D489" s="1">
        <v>-1</v>
      </c>
      <c r="E489" s="2">
        <v>131</v>
      </c>
      <c r="F489" s="2">
        <v>102</v>
      </c>
      <c r="G489" s="2">
        <v>88</v>
      </c>
      <c r="H489" s="2">
        <v>117</v>
      </c>
      <c r="J489" s="2">
        <v>100</v>
      </c>
      <c r="K489" s="2">
        <v>137</v>
      </c>
      <c r="L489" s="2">
        <v>179</v>
      </c>
      <c r="M489" s="2">
        <v>127</v>
      </c>
      <c r="O489" s="2">
        <v>6</v>
      </c>
      <c r="P489" s="2">
        <f t="shared" si="64"/>
        <v>0.22543652437880587</v>
      </c>
      <c r="Q489" s="2" t="str">
        <f t="shared" si="65"/>
        <v>-</v>
      </c>
      <c r="R489" s="2">
        <f t="shared" si="66"/>
        <v>109.5</v>
      </c>
      <c r="S489" s="2">
        <f t="shared" si="67"/>
        <v>135.75</v>
      </c>
      <c r="T489" s="3">
        <f t="shared" si="68"/>
        <v>0.10703363914373089</v>
      </c>
      <c r="U489" s="2" t="s">
        <v>459</v>
      </c>
      <c r="V489" s="2" t="str">
        <f t="shared" si="69"/>
        <v>CL</v>
      </c>
      <c r="W489" s="14"/>
      <c r="X489" s="14"/>
      <c r="Y489" s="14"/>
      <c r="Z489" s="14"/>
      <c r="AA489" s="14"/>
      <c r="AB489" s="14"/>
      <c r="AC489" s="14"/>
      <c r="AD489" s="14"/>
      <c r="AE489" s="14"/>
      <c r="AF489" s="14"/>
      <c r="AG489" s="14"/>
      <c r="AH489" s="4">
        <f t="shared" si="63"/>
        <v>1.2397260273972603</v>
      </c>
    </row>
    <row r="490" spans="1:35" ht="27" customHeight="1" x14ac:dyDescent="0.2">
      <c r="A490" s="1">
        <v>1396</v>
      </c>
      <c r="B490" s="1">
        <v>929.57741729999998</v>
      </c>
      <c r="C490" s="1">
        <v>7.1890952380000002</v>
      </c>
      <c r="D490" s="1">
        <v>-1</v>
      </c>
      <c r="E490" s="2">
        <v>167</v>
      </c>
      <c r="F490" s="2">
        <v>107</v>
      </c>
      <c r="G490" s="2">
        <v>120</v>
      </c>
      <c r="H490" s="2">
        <v>163</v>
      </c>
      <c r="J490" s="2">
        <v>78</v>
      </c>
      <c r="K490" s="2">
        <v>108</v>
      </c>
      <c r="L490" s="2">
        <v>178</v>
      </c>
      <c r="M490" s="2">
        <v>156</v>
      </c>
      <c r="O490" s="2">
        <v>0</v>
      </c>
      <c r="P490" s="2">
        <f t="shared" si="64"/>
        <v>0.74751034907068536</v>
      </c>
      <c r="Q490" s="2" t="str">
        <f t="shared" si="65"/>
        <v>-</v>
      </c>
      <c r="R490" s="2">
        <f t="shared" si="66"/>
        <v>139.25</v>
      </c>
      <c r="S490" s="2">
        <f t="shared" si="67"/>
        <v>130</v>
      </c>
      <c r="T490" s="3">
        <f t="shared" si="68"/>
        <v>-3.4354688950789226E-2</v>
      </c>
      <c r="U490" s="2" t="s">
        <v>397</v>
      </c>
      <c r="V490" s="2" t="str">
        <f t="shared" si="69"/>
        <v>PI[sn2+O]</v>
      </c>
      <c r="W490" s="14"/>
      <c r="X490" s="14"/>
      <c r="Y490" s="14"/>
      <c r="Z490" s="14"/>
      <c r="AA490" s="14"/>
      <c r="AB490" s="14"/>
      <c r="AC490" s="14"/>
      <c r="AD490" s="14"/>
      <c r="AE490" s="14"/>
      <c r="AF490" s="14"/>
      <c r="AG490" s="14"/>
      <c r="AH490" s="4">
        <f t="shared" si="63"/>
        <v>0.93357271095152605</v>
      </c>
    </row>
    <row r="491" spans="1:35" ht="27" customHeight="1" x14ac:dyDescent="0.2">
      <c r="A491" s="1">
        <v>1401</v>
      </c>
      <c r="B491" s="1">
        <v>828.97088799999995</v>
      </c>
      <c r="C491" s="1">
        <v>8.1644833329999997</v>
      </c>
      <c r="D491" s="1">
        <v>-2</v>
      </c>
      <c r="E491" s="2">
        <v>82</v>
      </c>
      <c r="F491" s="2">
        <v>49</v>
      </c>
      <c r="G491" s="2">
        <v>61</v>
      </c>
      <c r="H491" s="2">
        <v>60</v>
      </c>
      <c r="J491" s="2">
        <v>89</v>
      </c>
      <c r="K491" s="2">
        <v>93</v>
      </c>
      <c r="L491" s="2">
        <v>177</v>
      </c>
      <c r="M491" s="2">
        <v>163</v>
      </c>
      <c r="O491" s="2">
        <v>11</v>
      </c>
      <c r="P491" s="2">
        <f t="shared" si="64"/>
        <v>5.5616586606436549E-2</v>
      </c>
      <c r="Q491" s="2" t="str">
        <f t="shared" si="65"/>
        <v>-</v>
      </c>
      <c r="R491" s="2">
        <f t="shared" si="66"/>
        <v>63</v>
      </c>
      <c r="S491" s="2">
        <f t="shared" si="67"/>
        <v>130.5</v>
      </c>
      <c r="T491" s="3">
        <f t="shared" si="68"/>
        <v>0.34883720930232559</v>
      </c>
      <c r="U491" s="2" t="s">
        <v>735</v>
      </c>
      <c r="V491" s="2" t="str">
        <f t="shared" si="69"/>
        <v>GM1b@仮</v>
      </c>
      <c r="W491" s="14"/>
      <c r="X491" s="14"/>
      <c r="Y491" s="14"/>
      <c r="Z491" s="14"/>
      <c r="AA491" s="14"/>
      <c r="AB491" s="14"/>
      <c r="AC491" s="14"/>
      <c r="AD491" s="14"/>
      <c r="AE491" s="14"/>
      <c r="AF491" s="14"/>
      <c r="AG491" s="14"/>
      <c r="AH491" s="4">
        <f t="shared" si="63"/>
        <v>2.0714285714285716</v>
      </c>
    </row>
    <row r="492" spans="1:35" ht="27" customHeight="1" x14ac:dyDescent="0.2">
      <c r="A492" s="1">
        <v>1403</v>
      </c>
      <c r="B492" s="1">
        <v>271.22651830000001</v>
      </c>
      <c r="C492" s="1">
        <v>4.4482270829999999</v>
      </c>
      <c r="D492" s="1">
        <v>-1</v>
      </c>
      <c r="E492" s="2">
        <v>110</v>
      </c>
      <c r="F492" s="2">
        <v>142</v>
      </c>
      <c r="G492" s="2">
        <v>146</v>
      </c>
      <c r="H492" s="2">
        <v>112</v>
      </c>
      <c r="J492" s="2">
        <v>96</v>
      </c>
      <c r="K492" s="2">
        <v>163</v>
      </c>
      <c r="L492" s="2">
        <v>118</v>
      </c>
      <c r="M492" s="2">
        <v>139</v>
      </c>
      <c r="O492" s="2">
        <v>176</v>
      </c>
      <c r="P492" s="2">
        <f t="shared" si="64"/>
        <v>0.93388424185027885</v>
      </c>
      <c r="Q492" s="2" t="str">
        <f t="shared" si="65"/>
        <v>-</v>
      </c>
      <c r="R492" s="2">
        <f t="shared" si="66"/>
        <v>127.5</v>
      </c>
      <c r="S492" s="2">
        <f t="shared" si="67"/>
        <v>129</v>
      </c>
      <c r="T492" s="3">
        <f t="shared" si="68"/>
        <v>5.8479532163742687E-3</v>
      </c>
      <c r="U492" s="2" t="s">
        <v>274</v>
      </c>
      <c r="V492" s="2" t="str">
        <f t="shared" si="69"/>
        <v>FA[O]</v>
      </c>
      <c r="W492" s="14"/>
      <c r="X492" s="14"/>
      <c r="Y492" s="14"/>
      <c r="Z492" s="14"/>
      <c r="AA492" s="14"/>
      <c r="AB492" s="14"/>
      <c r="AC492" s="14"/>
      <c r="AD492" s="14"/>
      <c r="AE492" s="14"/>
      <c r="AF492" s="14"/>
      <c r="AG492" s="14"/>
      <c r="AH492" s="4">
        <f t="shared" si="63"/>
        <v>1.0117647058823529</v>
      </c>
    </row>
    <row r="493" spans="1:35" ht="27" customHeight="1" x14ac:dyDescent="0.2">
      <c r="A493" s="1">
        <v>1411</v>
      </c>
      <c r="B493" s="1">
        <v>566.34364579999999</v>
      </c>
      <c r="C493" s="1">
        <v>5.3464666669999996</v>
      </c>
      <c r="D493" s="1">
        <v>-1</v>
      </c>
      <c r="E493" s="2">
        <v>65</v>
      </c>
      <c r="F493" s="2">
        <v>67</v>
      </c>
      <c r="G493" s="2">
        <v>87</v>
      </c>
      <c r="H493" s="2">
        <v>118</v>
      </c>
      <c r="J493" s="2">
        <v>127</v>
      </c>
      <c r="K493" s="2">
        <v>116</v>
      </c>
      <c r="L493" s="2">
        <v>175</v>
      </c>
      <c r="M493" s="2">
        <v>162</v>
      </c>
      <c r="O493" s="2">
        <v>21</v>
      </c>
      <c r="P493" s="2">
        <f t="shared" si="64"/>
        <v>1.7677699440988449E-2</v>
      </c>
      <c r="Q493" s="2" t="str">
        <f t="shared" si="65"/>
        <v>*</v>
      </c>
      <c r="R493" s="2">
        <f t="shared" si="66"/>
        <v>84.25</v>
      </c>
      <c r="S493" s="2">
        <f t="shared" si="67"/>
        <v>145</v>
      </c>
      <c r="T493" s="3">
        <f t="shared" si="68"/>
        <v>0.2649945474372955</v>
      </c>
      <c r="U493" s="2" t="s">
        <v>398</v>
      </c>
      <c r="V493" s="2" t="str">
        <f t="shared" si="69"/>
        <v>LPC</v>
      </c>
      <c r="W493" s="14"/>
      <c r="X493" s="14"/>
      <c r="Y493" s="14"/>
      <c r="Z493" s="14"/>
      <c r="AA493" s="14"/>
      <c r="AB493" s="14"/>
      <c r="AC493" s="14"/>
      <c r="AD493" s="14"/>
      <c r="AE493" s="14"/>
      <c r="AF493" s="14"/>
      <c r="AG493" s="14"/>
      <c r="AH493" s="4">
        <f t="shared" si="63"/>
        <v>1.7210682492581602</v>
      </c>
    </row>
    <row r="494" spans="1:35" ht="27" customHeight="1" x14ac:dyDescent="0.2">
      <c r="A494" s="1">
        <v>1426</v>
      </c>
      <c r="B494" s="1">
        <v>617.27188420000004</v>
      </c>
      <c r="C494" s="1">
        <v>4.1796300000000004</v>
      </c>
      <c r="D494" s="1">
        <v>-1</v>
      </c>
      <c r="E494" s="2">
        <v>63</v>
      </c>
      <c r="F494" s="2">
        <v>63</v>
      </c>
      <c r="G494" s="2">
        <v>57</v>
      </c>
      <c r="H494" s="2">
        <v>92</v>
      </c>
      <c r="J494" s="2">
        <v>89</v>
      </c>
      <c r="K494" s="2">
        <v>173</v>
      </c>
      <c r="L494" s="2">
        <v>110</v>
      </c>
      <c r="M494" s="2">
        <v>95</v>
      </c>
      <c r="O494" s="2">
        <v>6</v>
      </c>
      <c r="P494" s="2">
        <f t="shared" si="64"/>
        <v>8.2751996935866892E-2</v>
      </c>
      <c r="Q494" s="2" t="str">
        <f t="shared" si="65"/>
        <v>-</v>
      </c>
      <c r="R494" s="2">
        <f t="shared" si="66"/>
        <v>68.75</v>
      </c>
      <c r="S494" s="2">
        <f t="shared" si="67"/>
        <v>116.75</v>
      </c>
      <c r="T494" s="3">
        <f t="shared" si="68"/>
        <v>0.2587601078167116</v>
      </c>
      <c r="U494" s="2" t="s">
        <v>399</v>
      </c>
      <c r="V494" s="2" t="str">
        <f t="shared" si="69"/>
        <v>LPI</v>
      </c>
      <c r="W494" s="14"/>
      <c r="X494" s="14"/>
      <c r="Y494" s="14"/>
      <c r="Z494" s="14"/>
      <c r="AA494" s="14"/>
      <c r="AB494" s="14"/>
      <c r="AC494" s="14"/>
      <c r="AD494" s="14"/>
      <c r="AE494" s="14"/>
      <c r="AF494" s="14"/>
      <c r="AG494" s="14"/>
      <c r="AH494" s="4">
        <f t="shared" si="63"/>
        <v>1.6981818181818182</v>
      </c>
    </row>
    <row r="495" spans="1:35" ht="27" customHeight="1" x14ac:dyDescent="0.2">
      <c r="A495" s="1">
        <v>1434</v>
      </c>
      <c r="B495" s="1">
        <v>450.29586590000002</v>
      </c>
      <c r="C495" s="1">
        <v>6.0620416669999999</v>
      </c>
      <c r="D495" s="1">
        <v>-1</v>
      </c>
      <c r="E495" s="2">
        <v>55</v>
      </c>
      <c r="F495" s="2">
        <v>171</v>
      </c>
      <c r="G495" s="2">
        <v>30</v>
      </c>
      <c r="H495" s="2">
        <v>70</v>
      </c>
      <c r="J495" s="2">
        <v>100</v>
      </c>
      <c r="K495" s="2">
        <v>146</v>
      </c>
      <c r="L495" s="2">
        <v>143</v>
      </c>
      <c r="M495" s="2">
        <v>142</v>
      </c>
      <c r="O495" s="2">
        <v>72</v>
      </c>
      <c r="P495" s="2">
        <f t="shared" si="64"/>
        <v>0.19843925662903161</v>
      </c>
      <c r="Q495" s="2" t="str">
        <f t="shared" si="65"/>
        <v>-</v>
      </c>
      <c r="R495" s="2">
        <f t="shared" si="66"/>
        <v>81.5</v>
      </c>
      <c r="S495" s="2">
        <f t="shared" si="67"/>
        <v>132.75</v>
      </c>
      <c r="T495" s="3">
        <f t="shared" si="68"/>
        <v>0.23920653442240372</v>
      </c>
      <c r="U495" s="2" t="s">
        <v>380</v>
      </c>
      <c r="V495" s="2" t="str">
        <f t="shared" si="69"/>
        <v>LPE[p]</v>
      </c>
      <c r="W495" s="14"/>
      <c r="X495" s="14"/>
      <c r="Y495" s="14"/>
      <c r="Z495" s="14"/>
      <c r="AA495" s="14"/>
      <c r="AB495" s="14"/>
      <c r="AC495" s="14"/>
      <c r="AD495" s="14"/>
      <c r="AE495" s="14"/>
      <c r="AF495" s="14"/>
      <c r="AG495" s="14"/>
      <c r="AH495" s="4">
        <f t="shared" si="63"/>
        <v>1.6288343558282208</v>
      </c>
    </row>
    <row r="496" spans="1:35" ht="27" customHeight="1" x14ac:dyDescent="0.2">
      <c r="A496" s="1">
        <v>1443</v>
      </c>
      <c r="B496" s="1">
        <v>608.39421689999995</v>
      </c>
      <c r="C496" s="1">
        <v>7.1225624999999999</v>
      </c>
      <c r="D496" s="1">
        <v>-1</v>
      </c>
      <c r="E496" s="2">
        <v>98</v>
      </c>
      <c r="F496" s="2">
        <v>73</v>
      </c>
      <c r="G496" s="2">
        <v>73</v>
      </c>
      <c r="H496" s="2">
        <v>106</v>
      </c>
      <c r="J496" s="2">
        <v>61</v>
      </c>
      <c r="K496" s="2">
        <v>107</v>
      </c>
      <c r="L496" s="2">
        <v>136</v>
      </c>
      <c r="M496" s="2">
        <v>171</v>
      </c>
      <c r="O496" s="2">
        <v>0</v>
      </c>
      <c r="P496" s="2">
        <f t="shared" si="64"/>
        <v>0.27943199354558274</v>
      </c>
      <c r="Q496" s="2" t="str">
        <f t="shared" si="65"/>
        <v>-</v>
      </c>
      <c r="R496" s="2">
        <f t="shared" si="66"/>
        <v>87.5</v>
      </c>
      <c r="S496" s="2">
        <f t="shared" si="67"/>
        <v>118.75</v>
      </c>
      <c r="T496" s="3">
        <f t="shared" si="68"/>
        <v>0.15151515151515152</v>
      </c>
      <c r="U496" s="2" t="s">
        <v>400</v>
      </c>
      <c r="V496" s="2" t="str">
        <f t="shared" si="69"/>
        <v>LPS</v>
      </c>
      <c r="W496" s="14"/>
      <c r="X496" s="14"/>
      <c r="Y496" s="14"/>
      <c r="Z496" s="14"/>
      <c r="AA496" s="14"/>
      <c r="AB496" s="14"/>
      <c r="AC496" s="14"/>
      <c r="AD496" s="14"/>
      <c r="AE496" s="14"/>
      <c r="AF496" s="14"/>
      <c r="AG496" s="14"/>
      <c r="AH496" s="4">
        <f t="shared" si="63"/>
        <v>1.3571428571428572</v>
      </c>
    </row>
    <row r="497" spans="1:35" ht="27" customHeight="1" x14ac:dyDescent="0.2">
      <c r="A497" s="1">
        <v>1458</v>
      </c>
      <c r="B497" s="1">
        <v>767.67991089999998</v>
      </c>
      <c r="C497" s="1">
        <v>15.532237500000001</v>
      </c>
      <c r="D497" s="1">
        <v>-1</v>
      </c>
      <c r="E497" s="2">
        <v>167</v>
      </c>
      <c r="F497" s="2">
        <v>128</v>
      </c>
      <c r="G497" s="2">
        <v>92</v>
      </c>
      <c r="H497" s="2">
        <v>96</v>
      </c>
      <c r="J497" s="2">
        <v>66</v>
      </c>
      <c r="K497" s="2">
        <v>61</v>
      </c>
      <c r="L497" s="2">
        <v>122</v>
      </c>
      <c r="M497" s="2">
        <v>99</v>
      </c>
      <c r="O497" s="2">
        <v>11</v>
      </c>
      <c r="P497" s="2">
        <f t="shared" si="64"/>
        <v>0.18726888923745694</v>
      </c>
      <c r="Q497" s="2" t="str">
        <f t="shared" si="65"/>
        <v>-</v>
      </c>
      <c r="R497" s="2">
        <f t="shared" si="66"/>
        <v>120.75</v>
      </c>
      <c r="S497" s="2">
        <f t="shared" si="67"/>
        <v>87</v>
      </c>
      <c r="T497" s="3">
        <f t="shared" si="68"/>
        <v>-0.16245487364620939</v>
      </c>
      <c r="U497" s="2" t="s">
        <v>505</v>
      </c>
      <c r="V497" s="2" t="s">
        <v>467</v>
      </c>
      <c r="W497" s="14"/>
      <c r="X497" s="14"/>
      <c r="Y497" s="14"/>
      <c r="Z497" s="14"/>
      <c r="AA497" s="14"/>
      <c r="AB497" s="14"/>
      <c r="AC497" s="14"/>
      <c r="AD497" s="14"/>
      <c r="AE497" s="14"/>
      <c r="AF497" s="14"/>
      <c r="AG497" s="14"/>
      <c r="AH497" s="4">
        <f t="shared" ref="AH497:AH533" si="70">S497/R497</f>
        <v>0.72049689440993792</v>
      </c>
      <c r="AI497" s="2" t="s">
        <v>736</v>
      </c>
    </row>
    <row r="498" spans="1:35" ht="27" customHeight="1" x14ac:dyDescent="0.2">
      <c r="A498" s="1">
        <v>1470</v>
      </c>
      <c r="B498" s="1">
        <v>800.55862179999997</v>
      </c>
      <c r="C498" s="1">
        <v>9.8716222219999992</v>
      </c>
      <c r="D498" s="1">
        <v>-1</v>
      </c>
      <c r="E498" s="2">
        <v>137</v>
      </c>
      <c r="F498" s="2">
        <v>118</v>
      </c>
      <c r="G498" s="2">
        <v>107</v>
      </c>
      <c r="H498" s="2">
        <v>107</v>
      </c>
      <c r="J498" s="2">
        <v>163</v>
      </c>
      <c r="K498" s="2">
        <v>149</v>
      </c>
      <c r="L498" s="2">
        <v>166</v>
      </c>
      <c r="M498" s="2">
        <v>154</v>
      </c>
      <c r="O498" s="2">
        <v>0</v>
      </c>
      <c r="P498" s="2">
        <f t="shared" si="64"/>
        <v>4.7524991744506053E-3</v>
      </c>
      <c r="Q498" s="2" t="str">
        <f t="shared" si="65"/>
        <v>**</v>
      </c>
      <c r="R498" s="2">
        <f t="shared" si="66"/>
        <v>117.25</v>
      </c>
      <c r="S498" s="2">
        <f t="shared" si="67"/>
        <v>158</v>
      </c>
      <c r="T498" s="3">
        <f t="shared" si="68"/>
        <v>0.14804722979109899</v>
      </c>
      <c r="U498" s="2" t="s">
        <v>401</v>
      </c>
      <c r="V498" s="2" t="str">
        <f t="shared" ref="V498:V533" si="71">IF(ISERROR(FIND(":M",U498)),IFERROR(LEFT(U498,FIND("(",U498)-1),IF(LEN(U498)&gt;0,"その他","")),"付加体")</f>
        <v>PE[p]</v>
      </c>
      <c r="W498" s="14"/>
      <c r="X498" s="14"/>
      <c r="Y498" s="14"/>
      <c r="Z498" s="14"/>
      <c r="AA498" s="14"/>
      <c r="AB498" s="14"/>
      <c r="AC498" s="14"/>
      <c r="AD498" s="14"/>
      <c r="AE498" s="14"/>
      <c r="AF498" s="14"/>
      <c r="AG498" s="14"/>
      <c r="AH498" s="4">
        <f t="shared" si="70"/>
        <v>1.347547974413646</v>
      </c>
    </row>
    <row r="499" spans="1:35" ht="27" customHeight="1" x14ac:dyDescent="0.2">
      <c r="A499" s="1">
        <v>1477</v>
      </c>
      <c r="B499" s="1">
        <v>1111.9397550000001</v>
      </c>
      <c r="C499" s="1">
        <v>16.125836670000002</v>
      </c>
      <c r="D499" s="1">
        <v>-1</v>
      </c>
      <c r="E499" s="2">
        <v>40</v>
      </c>
      <c r="F499" s="2">
        <v>60</v>
      </c>
      <c r="G499" s="2">
        <v>75</v>
      </c>
      <c r="H499" s="2">
        <v>80</v>
      </c>
      <c r="J499" s="2">
        <v>75</v>
      </c>
      <c r="K499" s="2">
        <v>84</v>
      </c>
      <c r="L499" s="2">
        <v>165</v>
      </c>
      <c r="M499" s="2">
        <v>116</v>
      </c>
      <c r="O499" s="2">
        <v>0</v>
      </c>
      <c r="P499" s="2">
        <f t="shared" si="64"/>
        <v>0.10380935290864708</v>
      </c>
      <c r="Q499" s="2" t="str">
        <f t="shared" si="65"/>
        <v>-</v>
      </c>
      <c r="R499" s="2">
        <f t="shared" si="66"/>
        <v>63.75</v>
      </c>
      <c r="S499" s="2">
        <f t="shared" si="67"/>
        <v>110</v>
      </c>
      <c r="T499" s="3">
        <f t="shared" si="68"/>
        <v>0.26618705035971224</v>
      </c>
      <c r="U499" s="2" t="s">
        <v>402</v>
      </c>
      <c r="V499" s="2" t="str">
        <f t="shared" si="71"/>
        <v>3-O-AcylSM</v>
      </c>
      <c r="W499" s="14"/>
      <c r="X499" s="14"/>
      <c r="Y499" s="14"/>
      <c r="Z499" s="14"/>
      <c r="AA499" s="14"/>
      <c r="AB499" s="14"/>
      <c r="AC499" s="14"/>
      <c r="AD499" s="14"/>
      <c r="AE499" s="14"/>
      <c r="AF499" s="14"/>
      <c r="AG499" s="14"/>
      <c r="AH499" s="4">
        <f t="shared" si="70"/>
        <v>1.7254901960784315</v>
      </c>
    </row>
    <row r="500" spans="1:35" ht="27" customHeight="1" x14ac:dyDescent="0.2">
      <c r="A500" s="1">
        <v>1523</v>
      </c>
      <c r="B500" s="1">
        <v>932.72739339999998</v>
      </c>
      <c r="C500" s="1">
        <v>13.251516670000001</v>
      </c>
      <c r="D500" s="1">
        <v>-1</v>
      </c>
      <c r="E500" s="2">
        <v>157</v>
      </c>
      <c r="F500" s="2">
        <v>121</v>
      </c>
      <c r="G500" s="2">
        <v>67</v>
      </c>
      <c r="H500" s="2">
        <v>138</v>
      </c>
      <c r="J500" s="2">
        <v>81</v>
      </c>
      <c r="K500" s="2">
        <v>102</v>
      </c>
      <c r="L500" s="2">
        <v>87</v>
      </c>
      <c r="M500" s="2">
        <v>96</v>
      </c>
      <c r="O500" s="2">
        <v>11</v>
      </c>
      <c r="P500" s="2">
        <f t="shared" si="64"/>
        <v>0.22917489142435069</v>
      </c>
      <c r="Q500" s="2" t="str">
        <f t="shared" si="65"/>
        <v>-</v>
      </c>
      <c r="R500" s="2">
        <f t="shared" si="66"/>
        <v>120.75</v>
      </c>
      <c r="S500" s="2">
        <f t="shared" si="67"/>
        <v>91.5</v>
      </c>
      <c r="T500" s="3">
        <f t="shared" si="68"/>
        <v>-0.13780918727915195</v>
      </c>
      <c r="U500" s="2" t="s">
        <v>403</v>
      </c>
      <c r="V500" s="2" t="str">
        <f t="shared" si="71"/>
        <v>PC</v>
      </c>
      <c r="W500" s="14"/>
      <c r="X500" s="14"/>
      <c r="Y500" s="14"/>
      <c r="Z500" s="14"/>
      <c r="AA500" s="14"/>
      <c r="AB500" s="14"/>
      <c r="AC500" s="14"/>
      <c r="AD500" s="14"/>
      <c r="AE500" s="14"/>
      <c r="AF500" s="14"/>
      <c r="AG500" s="14"/>
      <c r="AH500" s="4">
        <f t="shared" si="70"/>
        <v>0.75776397515527949</v>
      </c>
    </row>
    <row r="501" spans="1:35" ht="27" customHeight="1" x14ac:dyDescent="0.2">
      <c r="A501" s="1">
        <v>1524</v>
      </c>
      <c r="B501" s="1">
        <v>381.37225100000001</v>
      </c>
      <c r="C501" s="1">
        <v>8.6041833329999999</v>
      </c>
      <c r="D501" s="1">
        <v>-1</v>
      </c>
      <c r="E501" s="2">
        <v>134</v>
      </c>
      <c r="F501" s="2">
        <v>157</v>
      </c>
      <c r="G501" s="2">
        <v>122</v>
      </c>
      <c r="H501" s="2">
        <v>117</v>
      </c>
      <c r="J501" s="2">
        <v>126</v>
      </c>
      <c r="K501" s="2">
        <v>156</v>
      </c>
      <c r="L501" s="2">
        <v>147</v>
      </c>
      <c r="M501" s="2">
        <v>130</v>
      </c>
      <c r="O501" s="2">
        <v>67</v>
      </c>
      <c r="P501" s="2">
        <f t="shared" si="64"/>
        <v>0.54871955000168482</v>
      </c>
      <c r="Q501" s="2" t="str">
        <f t="shared" si="65"/>
        <v>-</v>
      </c>
      <c r="R501" s="2">
        <f t="shared" si="66"/>
        <v>132.5</v>
      </c>
      <c r="S501" s="2">
        <f t="shared" si="67"/>
        <v>139.75</v>
      </c>
      <c r="T501" s="3">
        <f t="shared" si="68"/>
        <v>2.6629935720844811E-2</v>
      </c>
      <c r="U501" s="2" t="s">
        <v>404</v>
      </c>
      <c r="V501" s="2" t="str">
        <f t="shared" si="71"/>
        <v>FA</v>
      </c>
      <c r="W501" s="14"/>
      <c r="X501" s="14"/>
      <c r="Y501" s="14"/>
      <c r="Z501" s="14"/>
      <c r="AA501" s="14"/>
      <c r="AB501" s="14"/>
      <c r="AC501" s="14"/>
      <c r="AD501" s="14"/>
      <c r="AE501" s="14"/>
      <c r="AF501" s="14"/>
      <c r="AG501" s="14"/>
      <c r="AH501" s="4">
        <f t="shared" si="70"/>
        <v>1.0547169811320756</v>
      </c>
    </row>
    <row r="502" spans="1:35" ht="27" customHeight="1" x14ac:dyDescent="0.2">
      <c r="A502" s="1">
        <v>1540</v>
      </c>
      <c r="B502" s="1">
        <v>925.9996883</v>
      </c>
      <c r="C502" s="1">
        <v>8.0441500000000001</v>
      </c>
      <c r="D502" s="1">
        <v>-2</v>
      </c>
      <c r="E502" s="2">
        <v>68</v>
      </c>
      <c r="F502" s="2">
        <v>84</v>
      </c>
      <c r="G502" s="2">
        <v>53</v>
      </c>
      <c r="H502" s="2">
        <v>68</v>
      </c>
      <c r="J502" s="2">
        <v>154</v>
      </c>
      <c r="K502" s="2">
        <v>138</v>
      </c>
      <c r="L502" s="2">
        <v>146</v>
      </c>
      <c r="M502" s="2">
        <v>127</v>
      </c>
      <c r="O502" s="2">
        <v>0</v>
      </c>
      <c r="P502" s="2">
        <f t="shared" si="64"/>
        <v>1.493505241996906E-4</v>
      </c>
      <c r="Q502" s="2" t="str">
        <f t="shared" si="65"/>
        <v>***</v>
      </c>
      <c r="R502" s="2">
        <f t="shared" si="66"/>
        <v>68.25</v>
      </c>
      <c r="S502" s="2">
        <f t="shared" si="67"/>
        <v>141.25</v>
      </c>
      <c r="T502" s="3">
        <f t="shared" si="68"/>
        <v>0.34844868735083534</v>
      </c>
      <c r="U502" s="2" t="s">
        <v>737</v>
      </c>
      <c r="V502" s="2" t="str">
        <f t="shared" si="71"/>
        <v>GalNAcGM1b@仮[NeuGc]</v>
      </c>
      <c r="W502" s="14"/>
      <c r="X502" s="14"/>
      <c r="Y502" s="14"/>
      <c r="Z502" s="14"/>
      <c r="AA502" s="14"/>
      <c r="AB502" s="14"/>
      <c r="AC502" s="14"/>
      <c r="AD502" s="14"/>
      <c r="AE502" s="14"/>
      <c r="AF502" s="14"/>
      <c r="AG502" s="14"/>
      <c r="AH502" s="4">
        <f t="shared" si="70"/>
        <v>2.0695970695970698</v>
      </c>
    </row>
    <row r="503" spans="1:35" ht="27" customHeight="1" x14ac:dyDescent="0.2">
      <c r="A503" s="1">
        <v>1563</v>
      </c>
      <c r="B503" s="1">
        <v>993.00697539999999</v>
      </c>
      <c r="C503" s="1">
        <v>7.5829458330000001</v>
      </c>
      <c r="D503" s="1">
        <v>-2</v>
      </c>
      <c r="E503" s="2">
        <v>25</v>
      </c>
      <c r="F503" s="2">
        <v>27</v>
      </c>
      <c r="G503" s="2">
        <v>26</v>
      </c>
      <c r="H503" s="2">
        <v>37</v>
      </c>
      <c r="J503" s="2">
        <v>100</v>
      </c>
      <c r="K503" s="2">
        <v>99</v>
      </c>
      <c r="L503" s="2">
        <v>99</v>
      </c>
      <c r="M503" s="2">
        <v>152</v>
      </c>
      <c r="O503" s="2">
        <v>6</v>
      </c>
      <c r="P503" s="2">
        <f t="shared" si="64"/>
        <v>6.4782292857937969E-3</v>
      </c>
      <c r="Q503" s="2" t="str">
        <f t="shared" si="65"/>
        <v>**</v>
      </c>
      <c r="R503" s="2">
        <f t="shared" si="66"/>
        <v>28.75</v>
      </c>
      <c r="S503" s="2">
        <f t="shared" si="67"/>
        <v>112.5</v>
      </c>
      <c r="T503" s="3">
        <f t="shared" si="68"/>
        <v>0.59292035398230092</v>
      </c>
      <c r="U503" s="2" t="s">
        <v>738</v>
      </c>
      <c r="V503" s="2" t="str">
        <f t="shared" si="71"/>
        <v>GalGalNAcGM1b@仮[NeuGc]</v>
      </c>
      <c r="W503" s="14"/>
      <c r="X503" s="14"/>
      <c r="Y503" s="14"/>
      <c r="Z503" s="14"/>
      <c r="AA503" s="14"/>
      <c r="AB503" s="14"/>
      <c r="AC503" s="14"/>
      <c r="AD503" s="14"/>
      <c r="AE503" s="14"/>
      <c r="AF503" s="14"/>
      <c r="AG503" s="14"/>
      <c r="AH503" s="4">
        <f t="shared" si="70"/>
        <v>3.9130434782608696</v>
      </c>
    </row>
    <row r="504" spans="1:35" ht="27" customHeight="1" x14ac:dyDescent="0.2">
      <c r="A504" s="1">
        <v>1566</v>
      </c>
      <c r="B504" s="1">
        <v>1458.041191</v>
      </c>
      <c r="C504" s="1">
        <v>15.664977779999999</v>
      </c>
      <c r="D504" s="1">
        <v>-1</v>
      </c>
      <c r="E504" s="2">
        <v>170</v>
      </c>
      <c r="F504" s="2">
        <v>151</v>
      </c>
      <c r="G504" s="2">
        <v>93</v>
      </c>
      <c r="H504" s="2">
        <v>120</v>
      </c>
      <c r="J504" s="2">
        <v>93</v>
      </c>
      <c r="K504" s="2">
        <v>117</v>
      </c>
      <c r="L504" s="2">
        <v>139</v>
      </c>
      <c r="M504" s="2">
        <v>100</v>
      </c>
      <c r="O504" s="2">
        <v>0</v>
      </c>
      <c r="P504" s="2">
        <f t="shared" si="64"/>
        <v>0.33360012848903564</v>
      </c>
      <c r="Q504" s="2" t="str">
        <f t="shared" si="65"/>
        <v>-</v>
      </c>
      <c r="R504" s="2">
        <f t="shared" si="66"/>
        <v>133.5</v>
      </c>
      <c r="S504" s="2">
        <f t="shared" si="67"/>
        <v>112.25</v>
      </c>
      <c r="T504" s="3">
        <f t="shared" si="68"/>
        <v>-8.6469989827060015E-2</v>
      </c>
      <c r="U504" s="2" t="s">
        <v>460</v>
      </c>
      <c r="V504" s="2" t="str">
        <f t="shared" si="71"/>
        <v>CL</v>
      </c>
      <c r="W504" s="14"/>
      <c r="X504" s="14"/>
      <c r="Y504" s="14"/>
      <c r="Z504" s="14"/>
      <c r="AA504" s="14"/>
      <c r="AB504" s="14"/>
      <c r="AC504" s="14"/>
      <c r="AD504" s="14"/>
      <c r="AE504" s="14"/>
      <c r="AF504" s="14"/>
      <c r="AG504" s="14"/>
      <c r="AH504" s="4">
        <f t="shared" si="70"/>
        <v>0.84082397003745324</v>
      </c>
    </row>
    <row r="505" spans="1:35" ht="27" customHeight="1" x14ac:dyDescent="0.2">
      <c r="A505" s="1">
        <v>1577</v>
      </c>
      <c r="B505" s="1">
        <v>649.33524130000001</v>
      </c>
      <c r="C505" s="1">
        <v>5.4894611109999998</v>
      </c>
      <c r="D505" s="1">
        <v>-1</v>
      </c>
      <c r="E505" s="2">
        <v>78</v>
      </c>
      <c r="F505" s="2">
        <v>56</v>
      </c>
      <c r="G505" s="2">
        <v>50</v>
      </c>
      <c r="H505" s="2">
        <v>43</v>
      </c>
      <c r="J505" s="2">
        <v>124</v>
      </c>
      <c r="K505" s="2">
        <v>83</v>
      </c>
      <c r="L505" s="2">
        <v>150</v>
      </c>
      <c r="M505" s="2">
        <v>79</v>
      </c>
      <c r="O505" s="2">
        <v>16</v>
      </c>
      <c r="P505" s="2">
        <f t="shared" si="64"/>
        <v>4.6791616934206401E-2</v>
      </c>
      <c r="Q505" s="2" t="str">
        <f t="shared" si="65"/>
        <v>*</v>
      </c>
      <c r="R505" s="2">
        <f t="shared" si="66"/>
        <v>56.75</v>
      </c>
      <c r="S505" s="2">
        <f t="shared" si="67"/>
        <v>109</v>
      </c>
      <c r="T505" s="3">
        <f t="shared" si="68"/>
        <v>0.31523378582202111</v>
      </c>
      <c r="U505" s="2" t="s">
        <v>405</v>
      </c>
      <c r="V505" s="2" t="str">
        <f t="shared" si="71"/>
        <v>LPI</v>
      </c>
      <c r="W505" s="14"/>
      <c r="X505" s="14"/>
      <c r="Y505" s="14"/>
      <c r="Z505" s="14"/>
      <c r="AA505" s="14"/>
      <c r="AB505" s="14"/>
      <c r="AC505" s="14"/>
      <c r="AD505" s="14"/>
      <c r="AE505" s="14"/>
      <c r="AF505" s="14"/>
      <c r="AG505" s="14"/>
      <c r="AH505" s="4">
        <f t="shared" si="70"/>
        <v>1.920704845814978</v>
      </c>
    </row>
    <row r="506" spans="1:35" ht="27" customHeight="1" x14ac:dyDescent="0.2">
      <c r="A506" s="1">
        <v>1588</v>
      </c>
      <c r="B506" s="1">
        <v>606.37675750000005</v>
      </c>
      <c r="C506" s="1">
        <v>6.6969124999999998</v>
      </c>
      <c r="D506" s="1">
        <v>-1</v>
      </c>
      <c r="E506" s="2">
        <v>147</v>
      </c>
      <c r="F506" s="2">
        <v>79</v>
      </c>
      <c r="G506" s="2">
        <v>67</v>
      </c>
      <c r="H506" s="2">
        <v>117</v>
      </c>
      <c r="J506" s="2">
        <v>101</v>
      </c>
      <c r="K506" s="2">
        <v>116</v>
      </c>
      <c r="L506" s="2">
        <v>142</v>
      </c>
      <c r="M506" s="2">
        <v>118</v>
      </c>
      <c r="O506" s="2">
        <v>11</v>
      </c>
      <c r="P506" s="2">
        <f t="shared" si="64"/>
        <v>0.44983948550288522</v>
      </c>
      <c r="Q506" s="2" t="str">
        <f t="shared" si="65"/>
        <v>-</v>
      </c>
      <c r="R506" s="2">
        <f t="shared" si="66"/>
        <v>102.5</v>
      </c>
      <c r="S506" s="2">
        <f t="shared" si="67"/>
        <v>119.25</v>
      </c>
      <c r="T506" s="3">
        <f t="shared" si="68"/>
        <v>7.5535512965050733E-2</v>
      </c>
      <c r="U506" s="2" t="s">
        <v>406</v>
      </c>
      <c r="V506" s="2" t="str">
        <f t="shared" si="71"/>
        <v>LPS</v>
      </c>
      <c r="W506" s="14"/>
      <c r="X506" s="14"/>
      <c r="Y506" s="14"/>
      <c r="Z506" s="14"/>
      <c r="AA506" s="14"/>
      <c r="AB506" s="14"/>
      <c r="AC506" s="14"/>
      <c r="AD506" s="14"/>
      <c r="AE506" s="14"/>
      <c r="AF506" s="14"/>
      <c r="AG506" s="14"/>
      <c r="AH506" s="4">
        <f t="shared" si="70"/>
        <v>1.1634146341463414</v>
      </c>
    </row>
    <row r="507" spans="1:35" ht="27" customHeight="1" x14ac:dyDescent="0.2">
      <c r="A507" s="1">
        <v>1591</v>
      </c>
      <c r="B507" s="1">
        <v>1343.9018510000001</v>
      </c>
      <c r="C507" s="1">
        <v>12.5622375</v>
      </c>
      <c r="D507" s="1">
        <v>-1</v>
      </c>
      <c r="E507" s="2">
        <v>125</v>
      </c>
      <c r="F507" s="2">
        <v>110</v>
      </c>
      <c r="G507" s="2">
        <v>89</v>
      </c>
      <c r="H507" s="2">
        <v>140</v>
      </c>
      <c r="J507" s="2">
        <v>65</v>
      </c>
      <c r="K507" s="2">
        <v>90</v>
      </c>
      <c r="L507" s="2">
        <v>147</v>
      </c>
      <c r="M507" s="2">
        <v>123</v>
      </c>
      <c r="O507" s="2">
        <v>0</v>
      </c>
      <c r="P507" s="2">
        <f t="shared" si="64"/>
        <v>0.66330108184290248</v>
      </c>
      <c r="Q507" s="2" t="str">
        <f t="shared" si="65"/>
        <v>-</v>
      </c>
      <c r="R507" s="2">
        <f t="shared" si="66"/>
        <v>116</v>
      </c>
      <c r="S507" s="2">
        <f t="shared" si="67"/>
        <v>106.25</v>
      </c>
      <c r="T507" s="3">
        <f t="shared" si="68"/>
        <v>-4.3869516310461196E-2</v>
      </c>
      <c r="U507" s="2" t="s">
        <v>461</v>
      </c>
      <c r="V507" s="2" t="str">
        <f t="shared" si="71"/>
        <v>CL</v>
      </c>
      <c r="W507" s="14"/>
      <c r="X507" s="14"/>
      <c r="Y507" s="14"/>
      <c r="Z507" s="14"/>
      <c r="AA507" s="14"/>
      <c r="AB507" s="14"/>
      <c r="AC507" s="14"/>
      <c r="AD507" s="14"/>
      <c r="AE507" s="14"/>
      <c r="AF507" s="14"/>
      <c r="AG507" s="14"/>
      <c r="AH507" s="4">
        <f t="shared" si="70"/>
        <v>0.91594827586206895</v>
      </c>
    </row>
    <row r="508" spans="1:35" ht="27" customHeight="1" x14ac:dyDescent="0.2">
      <c r="A508" s="1">
        <v>1603</v>
      </c>
      <c r="B508" s="1">
        <v>694.48184709999998</v>
      </c>
      <c r="C508" s="1">
        <v>8.4580972219999992</v>
      </c>
      <c r="D508" s="1">
        <v>-1</v>
      </c>
      <c r="E508" s="2">
        <v>92</v>
      </c>
      <c r="F508" s="2">
        <v>118</v>
      </c>
      <c r="G508" s="2">
        <v>102</v>
      </c>
      <c r="H508" s="2">
        <v>95</v>
      </c>
      <c r="J508" s="2">
        <v>112</v>
      </c>
      <c r="K508" s="2">
        <v>159</v>
      </c>
      <c r="L508" s="2">
        <v>105</v>
      </c>
      <c r="M508" s="2">
        <v>146</v>
      </c>
      <c r="O508" s="2">
        <v>11</v>
      </c>
      <c r="P508" s="2">
        <f t="shared" si="64"/>
        <v>0.11208586218424785</v>
      </c>
      <c r="Q508" s="2" t="str">
        <f t="shared" si="65"/>
        <v>-</v>
      </c>
      <c r="R508" s="2">
        <f t="shared" si="66"/>
        <v>101.75</v>
      </c>
      <c r="S508" s="2">
        <f t="shared" si="67"/>
        <v>130.5</v>
      </c>
      <c r="T508" s="3">
        <f t="shared" si="68"/>
        <v>0.12378902045209902</v>
      </c>
      <c r="U508" s="2" t="s">
        <v>407</v>
      </c>
      <c r="V508" s="2" t="str">
        <f t="shared" si="71"/>
        <v>PE[p]</v>
      </c>
      <c r="W508" s="14"/>
      <c r="X508" s="14"/>
      <c r="Y508" s="14"/>
      <c r="Z508" s="14"/>
      <c r="AA508" s="14"/>
      <c r="AB508" s="14"/>
      <c r="AC508" s="14"/>
      <c r="AD508" s="14"/>
      <c r="AE508" s="14"/>
      <c r="AF508" s="14"/>
      <c r="AG508" s="14"/>
      <c r="AH508" s="4">
        <f t="shared" si="70"/>
        <v>1.2825552825552826</v>
      </c>
    </row>
    <row r="509" spans="1:35" ht="27" customHeight="1" x14ac:dyDescent="0.2">
      <c r="A509" s="1">
        <v>1613</v>
      </c>
      <c r="B509" s="1">
        <v>944.86685260000002</v>
      </c>
      <c r="C509" s="1">
        <v>16.517183330000002</v>
      </c>
      <c r="D509" s="1">
        <v>-1</v>
      </c>
      <c r="E509" s="2">
        <v>71</v>
      </c>
      <c r="F509" s="2">
        <v>56</v>
      </c>
      <c r="G509" s="2">
        <v>65</v>
      </c>
      <c r="H509" s="2">
        <v>103</v>
      </c>
      <c r="J509" s="2">
        <v>89</v>
      </c>
      <c r="K509" s="2">
        <v>117</v>
      </c>
      <c r="L509" s="2">
        <v>144</v>
      </c>
      <c r="M509" s="2">
        <v>96</v>
      </c>
      <c r="O509" s="2">
        <v>0</v>
      </c>
      <c r="P509" s="2">
        <f t="shared" si="64"/>
        <v>5.8275740480355651E-2</v>
      </c>
      <c r="Q509" s="2" t="str">
        <f t="shared" si="65"/>
        <v>-</v>
      </c>
      <c r="R509" s="2">
        <f t="shared" si="66"/>
        <v>73.75</v>
      </c>
      <c r="S509" s="2">
        <f t="shared" si="67"/>
        <v>111.5</v>
      </c>
      <c r="T509" s="3">
        <f t="shared" si="68"/>
        <v>0.203778677462888</v>
      </c>
      <c r="U509" s="2" t="s">
        <v>408</v>
      </c>
      <c r="V509" s="2" t="str">
        <f t="shared" si="71"/>
        <v>1-O-AcylCer</v>
      </c>
      <c r="W509" s="14"/>
      <c r="X509" s="14"/>
      <c r="Y509" s="14"/>
      <c r="Z509" s="14"/>
      <c r="AA509" s="14"/>
      <c r="AB509" s="14"/>
      <c r="AC509" s="14"/>
      <c r="AD509" s="14"/>
      <c r="AE509" s="14"/>
      <c r="AF509" s="14"/>
      <c r="AG509" s="14"/>
      <c r="AH509" s="4">
        <f t="shared" si="70"/>
        <v>1.5118644067796609</v>
      </c>
    </row>
    <row r="510" spans="1:35" ht="27" customHeight="1" x14ac:dyDescent="0.2">
      <c r="A510" s="1">
        <v>1642</v>
      </c>
      <c r="B510" s="1">
        <v>383.35235970000002</v>
      </c>
      <c r="C510" s="1">
        <v>6.246629167</v>
      </c>
      <c r="D510" s="1">
        <v>-2</v>
      </c>
      <c r="E510" s="2">
        <v>88</v>
      </c>
      <c r="F510" s="2">
        <v>113</v>
      </c>
      <c r="G510" s="2">
        <v>81</v>
      </c>
      <c r="H510" s="2">
        <v>137</v>
      </c>
      <c r="J510" s="2">
        <v>140</v>
      </c>
      <c r="K510" s="2">
        <v>94</v>
      </c>
      <c r="L510" s="2">
        <v>81</v>
      </c>
      <c r="M510" s="2">
        <v>97</v>
      </c>
      <c r="O510" s="2">
        <v>100</v>
      </c>
      <c r="P510" s="2">
        <f t="shared" si="64"/>
        <v>0.92604484123904107</v>
      </c>
      <c r="Q510" s="2" t="str">
        <f t="shared" si="65"/>
        <v>-</v>
      </c>
      <c r="R510" s="2">
        <f t="shared" si="66"/>
        <v>104.75</v>
      </c>
      <c r="S510" s="2">
        <f t="shared" si="67"/>
        <v>103</v>
      </c>
      <c r="T510" s="3">
        <f t="shared" si="68"/>
        <v>-8.4235860409145602E-3</v>
      </c>
      <c r="U510" s="2" t="s">
        <v>409</v>
      </c>
      <c r="V510" s="2" t="str">
        <f t="shared" si="71"/>
        <v>FA[O]</v>
      </c>
      <c r="W510" s="14"/>
      <c r="X510" s="14"/>
      <c r="Y510" s="14"/>
      <c r="Z510" s="14"/>
      <c r="AA510" s="14"/>
      <c r="AB510" s="14"/>
      <c r="AC510" s="14"/>
      <c r="AD510" s="14"/>
      <c r="AE510" s="14"/>
      <c r="AF510" s="14"/>
      <c r="AG510" s="14"/>
      <c r="AH510" s="4">
        <f t="shared" si="70"/>
        <v>0.98329355608591884</v>
      </c>
    </row>
    <row r="511" spans="1:35" ht="27" customHeight="1" x14ac:dyDescent="0.2">
      <c r="A511" s="1">
        <v>1647</v>
      </c>
      <c r="B511" s="1">
        <v>1137.953612</v>
      </c>
      <c r="C511" s="1">
        <v>16.147995829999999</v>
      </c>
      <c r="D511" s="1">
        <v>-1</v>
      </c>
      <c r="E511" s="2">
        <v>69</v>
      </c>
      <c r="F511" s="2">
        <v>57</v>
      </c>
      <c r="G511" s="2">
        <v>59</v>
      </c>
      <c r="H511" s="2">
        <v>66</v>
      </c>
      <c r="J511" s="2">
        <v>83</v>
      </c>
      <c r="K511" s="2">
        <v>81</v>
      </c>
      <c r="L511" s="2">
        <v>140</v>
      </c>
      <c r="M511" s="2">
        <v>121</v>
      </c>
      <c r="O511" s="2">
        <v>21</v>
      </c>
      <c r="P511" s="2">
        <f t="shared" si="64"/>
        <v>5.5376236896598083E-2</v>
      </c>
      <c r="Q511" s="2" t="str">
        <f t="shared" si="65"/>
        <v>-</v>
      </c>
      <c r="R511" s="2">
        <f t="shared" si="66"/>
        <v>62.75</v>
      </c>
      <c r="S511" s="2">
        <f t="shared" si="67"/>
        <v>106.25</v>
      </c>
      <c r="T511" s="3">
        <f t="shared" si="68"/>
        <v>0.25739644970414199</v>
      </c>
      <c r="U511" s="2" t="s">
        <v>410</v>
      </c>
      <c r="V511" s="2" t="str">
        <f t="shared" si="71"/>
        <v>3-O-AcylSM</v>
      </c>
      <c r="W511" s="14"/>
      <c r="X511" s="14"/>
      <c r="Y511" s="14"/>
      <c r="Z511" s="14"/>
      <c r="AA511" s="14"/>
      <c r="AB511" s="14"/>
      <c r="AC511" s="14"/>
      <c r="AD511" s="14"/>
      <c r="AE511" s="14"/>
      <c r="AF511" s="14"/>
      <c r="AG511" s="14"/>
      <c r="AH511" s="4">
        <f t="shared" si="70"/>
        <v>1.6932270916334662</v>
      </c>
    </row>
    <row r="512" spans="1:35" ht="27" customHeight="1" x14ac:dyDescent="0.2">
      <c r="A512" s="1">
        <v>1656</v>
      </c>
      <c r="B512" s="1">
        <v>546.2843239</v>
      </c>
      <c r="C512" s="1">
        <v>4.8642333329999996</v>
      </c>
      <c r="D512" s="1">
        <v>-1</v>
      </c>
      <c r="E512" s="2">
        <v>54</v>
      </c>
      <c r="F512" s="2">
        <v>39</v>
      </c>
      <c r="G512" s="2">
        <v>82</v>
      </c>
      <c r="H512" s="2">
        <v>49</v>
      </c>
      <c r="J512" s="2">
        <v>60</v>
      </c>
      <c r="K512" s="2">
        <v>77</v>
      </c>
      <c r="L512" s="2">
        <v>123</v>
      </c>
      <c r="M512" s="2">
        <v>139</v>
      </c>
      <c r="O512" s="2">
        <v>0</v>
      </c>
      <c r="P512" s="2">
        <f t="shared" si="64"/>
        <v>9.7363400123698221E-2</v>
      </c>
      <c r="Q512" s="2" t="str">
        <f t="shared" si="65"/>
        <v>-</v>
      </c>
      <c r="R512" s="2">
        <f t="shared" si="66"/>
        <v>56</v>
      </c>
      <c r="S512" s="2">
        <f t="shared" si="67"/>
        <v>99.75</v>
      </c>
      <c r="T512" s="3">
        <f t="shared" si="68"/>
        <v>0.2808988764044944</v>
      </c>
      <c r="U512" s="2" t="s">
        <v>411</v>
      </c>
      <c r="V512" s="2" t="str">
        <f t="shared" si="71"/>
        <v>LPS</v>
      </c>
      <c r="W512" s="14"/>
      <c r="X512" s="14"/>
      <c r="Y512" s="14"/>
      <c r="Z512" s="14"/>
      <c r="AA512" s="14"/>
      <c r="AB512" s="14"/>
      <c r="AC512" s="14"/>
      <c r="AD512" s="14"/>
      <c r="AE512" s="14"/>
      <c r="AF512" s="14"/>
      <c r="AG512" s="14"/>
      <c r="AH512" s="4">
        <f t="shared" si="70"/>
        <v>1.78125</v>
      </c>
    </row>
    <row r="513" spans="1:34" ht="27" customHeight="1" x14ac:dyDescent="0.2">
      <c r="A513" s="1">
        <v>1665</v>
      </c>
      <c r="B513" s="1">
        <v>1032.7621979999999</v>
      </c>
      <c r="C513" s="1">
        <v>10.7450375</v>
      </c>
      <c r="D513" s="1">
        <v>-1</v>
      </c>
      <c r="E513" s="2">
        <v>40</v>
      </c>
      <c r="F513" s="2">
        <v>36</v>
      </c>
      <c r="G513" s="2">
        <v>39</v>
      </c>
      <c r="H513" s="2">
        <v>41</v>
      </c>
      <c r="J513" s="2">
        <v>106</v>
      </c>
      <c r="K513" s="2">
        <v>96</v>
      </c>
      <c r="L513" s="2">
        <v>138</v>
      </c>
      <c r="M513" s="2">
        <v>99</v>
      </c>
      <c r="O513" s="2">
        <v>0</v>
      </c>
      <c r="P513" s="2">
        <f t="shared" si="64"/>
        <v>4.9024627793135102E-3</v>
      </c>
      <c r="Q513" s="2" t="str">
        <f t="shared" si="65"/>
        <v>**</v>
      </c>
      <c r="R513" s="2">
        <f t="shared" si="66"/>
        <v>39</v>
      </c>
      <c r="S513" s="2">
        <f t="shared" si="67"/>
        <v>109.75</v>
      </c>
      <c r="T513" s="3">
        <f t="shared" si="68"/>
        <v>0.47563025210084031</v>
      </c>
      <c r="U513" s="2" t="s">
        <v>412</v>
      </c>
      <c r="V513" s="2" t="str">
        <f t="shared" si="71"/>
        <v>G2Cer</v>
      </c>
      <c r="W513" s="14"/>
      <c r="X513" s="14"/>
      <c r="Y513" s="14"/>
      <c r="Z513" s="14"/>
      <c r="AA513" s="14"/>
      <c r="AB513" s="14"/>
      <c r="AC513" s="14"/>
      <c r="AD513" s="14"/>
      <c r="AE513" s="14"/>
      <c r="AF513" s="14"/>
      <c r="AG513" s="14"/>
      <c r="AH513" s="4">
        <f t="shared" si="70"/>
        <v>2.8141025641025643</v>
      </c>
    </row>
    <row r="514" spans="1:34" ht="27" customHeight="1" x14ac:dyDescent="0.2">
      <c r="A514" s="1">
        <v>1671</v>
      </c>
      <c r="B514" s="1">
        <v>1415.993166</v>
      </c>
      <c r="C514" s="1">
        <v>14.94839444</v>
      </c>
      <c r="D514" s="1">
        <v>-1</v>
      </c>
      <c r="E514" s="2">
        <v>136</v>
      </c>
      <c r="F514" s="2">
        <v>116</v>
      </c>
      <c r="G514" s="2">
        <v>88</v>
      </c>
      <c r="H514" s="2">
        <v>101</v>
      </c>
      <c r="J514" s="2">
        <v>76</v>
      </c>
      <c r="K514" s="2">
        <v>109</v>
      </c>
      <c r="L514" s="2">
        <v>161</v>
      </c>
      <c r="M514" s="2">
        <v>100</v>
      </c>
      <c r="O514" s="2">
        <v>16</v>
      </c>
      <c r="P514" s="2">
        <f t="shared" si="64"/>
        <v>0.95421258091156913</v>
      </c>
      <c r="Q514" s="2" t="str">
        <f t="shared" si="65"/>
        <v>-</v>
      </c>
      <c r="R514" s="2">
        <f t="shared" si="66"/>
        <v>110.25</v>
      </c>
      <c r="S514" s="2">
        <f t="shared" si="67"/>
        <v>111.5</v>
      </c>
      <c r="T514" s="3">
        <f t="shared" si="68"/>
        <v>5.6369785794813977E-3</v>
      </c>
      <c r="U514" s="2" t="s">
        <v>462</v>
      </c>
      <c r="V514" s="2" t="str">
        <f t="shared" si="71"/>
        <v>CL</v>
      </c>
      <c r="W514" s="14"/>
      <c r="X514" s="14"/>
      <c r="Y514" s="14"/>
      <c r="Z514" s="14"/>
      <c r="AA514" s="14"/>
      <c r="AB514" s="14"/>
      <c r="AC514" s="14"/>
      <c r="AD514" s="14"/>
      <c r="AE514" s="14"/>
      <c r="AF514" s="14"/>
      <c r="AG514" s="14"/>
      <c r="AH514" s="4">
        <f t="shared" si="70"/>
        <v>1.0113378684807257</v>
      </c>
    </row>
    <row r="515" spans="1:34" ht="27" customHeight="1" x14ac:dyDescent="0.2">
      <c r="A515" s="1">
        <v>1705</v>
      </c>
      <c r="B515" s="1">
        <v>1011.7661900000001</v>
      </c>
      <c r="C515" s="1">
        <v>12.24048333</v>
      </c>
      <c r="D515" s="1">
        <v>-1</v>
      </c>
      <c r="E515" s="2">
        <v>81</v>
      </c>
      <c r="F515" s="2">
        <v>56</v>
      </c>
      <c r="G515" s="2">
        <v>72</v>
      </c>
      <c r="H515" s="2">
        <v>84</v>
      </c>
      <c r="J515" s="2">
        <v>70</v>
      </c>
      <c r="K515" s="2">
        <v>124</v>
      </c>
      <c r="L515" s="2">
        <v>133</v>
      </c>
      <c r="M515" s="2">
        <v>103</v>
      </c>
      <c r="O515" s="2">
        <v>11</v>
      </c>
      <c r="P515" s="2">
        <f t="shared" si="64"/>
        <v>8.6672275776232308E-2</v>
      </c>
      <c r="Q515" s="2" t="str">
        <f t="shared" si="65"/>
        <v>-</v>
      </c>
      <c r="R515" s="2">
        <f t="shared" si="66"/>
        <v>73.25</v>
      </c>
      <c r="S515" s="2">
        <f t="shared" si="67"/>
        <v>107.5</v>
      </c>
      <c r="T515" s="3">
        <f t="shared" si="68"/>
        <v>0.18948824343015214</v>
      </c>
      <c r="U515" s="2" t="s">
        <v>413</v>
      </c>
      <c r="V515" s="2" t="str">
        <f t="shared" si="71"/>
        <v>HBMP</v>
      </c>
      <c r="W515" s="14"/>
      <c r="X515" s="14"/>
      <c r="Y515" s="14"/>
      <c r="Z515" s="14"/>
      <c r="AA515" s="14"/>
      <c r="AB515" s="14"/>
      <c r="AC515" s="14"/>
      <c r="AD515" s="14"/>
      <c r="AE515" s="14"/>
      <c r="AF515" s="14"/>
      <c r="AG515" s="14"/>
      <c r="AH515" s="4">
        <f t="shared" si="70"/>
        <v>1.4675767918088738</v>
      </c>
    </row>
    <row r="516" spans="1:34" ht="27" customHeight="1" x14ac:dyDescent="0.2">
      <c r="A516" s="1">
        <v>1762</v>
      </c>
      <c r="B516" s="1">
        <v>1037.7793529999999</v>
      </c>
      <c r="C516" s="1">
        <v>12.32624667</v>
      </c>
      <c r="D516" s="1">
        <v>-1</v>
      </c>
      <c r="E516" s="2">
        <v>71</v>
      </c>
      <c r="F516" s="2">
        <v>44</v>
      </c>
      <c r="G516" s="2">
        <v>65</v>
      </c>
      <c r="H516" s="2">
        <v>69</v>
      </c>
      <c r="J516" s="2">
        <v>60</v>
      </c>
      <c r="K516" s="2">
        <v>73</v>
      </c>
      <c r="L516" s="2">
        <v>127</v>
      </c>
      <c r="M516" s="2">
        <v>87</v>
      </c>
      <c r="O516" s="2">
        <v>16</v>
      </c>
      <c r="P516" s="2">
        <f t="shared" ref="P516:P533" si="72">TTEST(E516:H516,J516:M516,2,3)</f>
        <v>0.19433113619927311</v>
      </c>
      <c r="Q516" s="2" t="str">
        <f t="shared" ref="Q516:Q533" si="73">IF(P516&lt;0.001,"***",IF(P516&lt;0.01,"**",IF(P516&lt;0.05,"*","-")))</f>
        <v>-</v>
      </c>
      <c r="R516" s="2">
        <f t="shared" ref="R516:R533" si="74">AVERAGE(E516:H516)</f>
        <v>62.25</v>
      </c>
      <c r="S516" s="2">
        <f t="shared" ref="S516:S533" si="75">AVERAGE(J516:M516)</f>
        <v>86.75</v>
      </c>
      <c r="T516" s="3">
        <f t="shared" ref="T516:T533" si="76">(S516-R516)/SUM(R516:S516)</f>
        <v>0.16442953020134229</v>
      </c>
      <c r="U516" s="2" t="s">
        <v>414</v>
      </c>
      <c r="V516" s="2" t="str">
        <f t="shared" si="71"/>
        <v>HBMP</v>
      </c>
      <c r="W516" s="14"/>
      <c r="X516" s="14"/>
      <c r="Y516" s="14"/>
      <c r="Z516" s="14"/>
      <c r="AA516" s="14"/>
      <c r="AB516" s="14"/>
      <c r="AC516" s="14"/>
      <c r="AD516" s="14"/>
      <c r="AE516" s="14"/>
      <c r="AF516" s="14"/>
      <c r="AG516" s="14"/>
      <c r="AH516" s="4">
        <f t="shared" si="70"/>
        <v>1.393574297188755</v>
      </c>
    </row>
    <row r="517" spans="1:34" ht="27" customHeight="1" x14ac:dyDescent="0.2">
      <c r="A517" s="1">
        <v>1778</v>
      </c>
      <c r="B517" s="1">
        <v>662.47364560000005</v>
      </c>
      <c r="C517" s="1">
        <v>8.4499533329999998</v>
      </c>
      <c r="D517" s="1">
        <v>-1</v>
      </c>
      <c r="E517" s="2">
        <v>82</v>
      </c>
      <c r="F517" s="2">
        <v>112</v>
      </c>
      <c r="G517" s="2">
        <v>125</v>
      </c>
      <c r="H517" s="2">
        <v>86</v>
      </c>
      <c r="J517" s="2">
        <v>67</v>
      </c>
      <c r="K517" s="2">
        <v>90</v>
      </c>
      <c r="L517" s="2">
        <v>100</v>
      </c>
      <c r="M517" s="2">
        <v>113</v>
      </c>
      <c r="O517" s="2">
        <v>0</v>
      </c>
      <c r="P517" s="2">
        <f t="shared" si="72"/>
        <v>0.56017420523413719</v>
      </c>
      <c r="Q517" s="2" t="str">
        <f t="shared" si="73"/>
        <v>-</v>
      </c>
      <c r="R517" s="2">
        <f t="shared" si="74"/>
        <v>101.25</v>
      </c>
      <c r="S517" s="2">
        <f t="shared" si="75"/>
        <v>92.5</v>
      </c>
      <c r="T517" s="3">
        <f t="shared" si="76"/>
        <v>-4.5161290322580643E-2</v>
      </c>
      <c r="U517" s="2" t="s">
        <v>415</v>
      </c>
      <c r="V517" s="2" t="str">
        <f t="shared" si="71"/>
        <v>PE</v>
      </c>
      <c r="W517" s="14"/>
      <c r="X517" s="14"/>
      <c r="Y517" s="14"/>
      <c r="Z517" s="14"/>
      <c r="AA517" s="14"/>
      <c r="AB517" s="14"/>
      <c r="AC517" s="14"/>
      <c r="AD517" s="14"/>
      <c r="AE517" s="14"/>
      <c r="AF517" s="14"/>
      <c r="AG517" s="14"/>
      <c r="AH517" s="4">
        <f t="shared" si="70"/>
        <v>0.9135802469135802</v>
      </c>
    </row>
    <row r="518" spans="1:34" ht="27" customHeight="1" x14ac:dyDescent="0.2">
      <c r="A518" s="1">
        <v>1780</v>
      </c>
      <c r="B518" s="1">
        <v>898.73867749999999</v>
      </c>
      <c r="C518" s="1">
        <v>12.74649</v>
      </c>
      <c r="D518" s="1">
        <v>-1</v>
      </c>
      <c r="E518" s="2">
        <v>83</v>
      </c>
      <c r="F518" s="2">
        <v>76</v>
      </c>
      <c r="G518" s="2">
        <v>61</v>
      </c>
      <c r="H518" s="2">
        <v>72</v>
      </c>
      <c r="J518" s="2">
        <v>56</v>
      </c>
      <c r="K518" s="2">
        <v>98</v>
      </c>
      <c r="L518" s="2">
        <v>96</v>
      </c>
      <c r="M518" s="2">
        <v>125</v>
      </c>
      <c r="O518" s="2">
        <v>11</v>
      </c>
      <c r="P518" s="2">
        <f t="shared" si="72"/>
        <v>0.24417822386090546</v>
      </c>
      <c r="Q518" s="2" t="str">
        <f t="shared" si="73"/>
        <v>-</v>
      </c>
      <c r="R518" s="2">
        <f t="shared" si="74"/>
        <v>73</v>
      </c>
      <c r="S518" s="2">
        <f t="shared" si="75"/>
        <v>93.75</v>
      </c>
      <c r="T518" s="3">
        <f t="shared" si="76"/>
        <v>0.12443778110944528</v>
      </c>
      <c r="U518" s="2" t="s">
        <v>416</v>
      </c>
      <c r="V518" s="2" t="str">
        <f t="shared" si="71"/>
        <v>G1Cer</v>
      </c>
      <c r="W518" s="14"/>
      <c r="X518" s="14"/>
      <c r="Y518" s="14"/>
      <c r="Z518" s="14"/>
      <c r="AA518" s="14"/>
      <c r="AB518" s="14"/>
      <c r="AC518" s="14"/>
      <c r="AD518" s="14"/>
      <c r="AE518" s="14"/>
      <c r="AF518" s="14"/>
      <c r="AG518" s="14"/>
      <c r="AH518" s="4">
        <f t="shared" si="70"/>
        <v>1.2842465753424657</v>
      </c>
    </row>
    <row r="519" spans="1:34" ht="27" customHeight="1" x14ac:dyDescent="0.2">
      <c r="A519" s="1">
        <v>1789</v>
      </c>
      <c r="B519" s="1">
        <v>884.71844759999999</v>
      </c>
      <c r="C519" s="1">
        <v>12.278154170000001</v>
      </c>
      <c r="D519" s="1">
        <v>-1</v>
      </c>
      <c r="E519" s="2">
        <v>84</v>
      </c>
      <c r="F519" s="2">
        <v>66</v>
      </c>
      <c r="G519" s="2">
        <v>82</v>
      </c>
      <c r="H519" s="2">
        <v>81</v>
      </c>
      <c r="J519" s="2">
        <v>54</v>
      </c>
      <c r="K519" s="2">
        <v>90</v>
      </c>
      <c r="L519" s="2">
        <v>124</v>
      </c>
      <c r="M519" s="2">
        <v>103</v>
      </c>
      <c r="O519" s="2">
        <v>11</v>
      </c>
      <c r="P519" s="2">
        <f t="shared" si="72"/>
        <v>0.40344829324467352</v>
      </c>
      <c r="Q519" s="2" t="str">
        <f t="shared" si="73"/>
        <v>-</v>
      </c>
      <c r="R519" s="2">
        <f t="shared" si="74"/>
        <v>78.25</v>
      </c>
      <c r="S519" s="2">
        <f t="shared" si="75"/>
        <v>92.75</v>
      </c>
      <c r="T519" s="3">
        <f t="shared" si="76"/>
        <v>8.4795321637426896E-2</v>
      </c>
      <c r="U519" s="2" t="s">
        <v>417</v>
      </c>
      <c r="V519" s="2" t="str">
        <f t="shared" si="71"/>
        <v>G1Cer</v>
      </c>
      <c r="W519" s="14"/>
      <c r="X519" s="14"/>
      <c r="Y519" s="14"/>
      <c r="Z519" s="14"/>
      <c r="AA519" s="14"/>
      <c r="AB519" s="14"/>
      <c r="AC519" s="14"/>
      <c r="AD519" s="14"/>
      <c r="AE519" s="14"/>
      <c r="AF519" s="14"/>
      <c r="AG519" s="14"/>
      <c r="AH519" s="4">
        <f t="shared" si="70"/>
        <v>1.1853035143769968</v>
      </c>
    </row>
    <row r="520" spans="1:34" ht="27" customHeight="1" x14ac:dyDescent="0.2">
      <c r="A520" s="1">
        <v>1794</v>
      </c>
      <c r="B520" s="1">
        <v>954.02674839999997</v>
      </c>
      <c r="C520" s="1">
        <v>9.1874300000000009</v>
      </c>
      <c r="D520" s="1">
        <v>-2</v>
      </c>
      <c r="E520" s="2">
        <v>71</v>
      </c>
      <c r="F520" s="2">
        <v>76</v>
      </c>
      <c r="G520" s="2">
        <v>61</v>
      </c>
      <c r="H520" s="2">
        <v>62</v>
      </c>
      <c r="J520" s="2">
        <v>127</v>
      </c>
      <c r="K520" s="2">
        <v>123</v>
      </c>
      <c r="L520" s="2">
        <v>116</v>
      </c>
      <c r="M520" s="2">
        <v>110</v>
      </c>
      <c r="O520" s="2">
        <v>11</v>
      </c>
      <c r="P520" s="2">
        <f t="shared" si="72"/>
        <v>6.3172003608384287E-5</v>
      </c>
      <c r="Q520" s="2" t="str">
        <f t="shared" si="73"/>
        <v>***</v>
      </c>
      <c r="R520" s="2">
        <f t="shared" si="74"/>
        <v>67.5</v>
      </c>
      <c r="S520" s="2">
        <f t="shared" si="75"/>
        <v>119</v>
      </c>
      <c r="T520" s="3">
        <f t="shared" si="76"/>
        <v>0.27613941018766758</v>
      </c>
      <c r="U520" s="2" t="s">
        <v>739</v>
      </c>
      <c r="V520" s="2" t="str">
        <f t="shared" si="71"/>
        <v>GalNAcGM1b@仮[NeuGc]</v>
      </c>
      <c r="W520" s="14"/>
      <c r="X520" s="14"/>
      <c r="Y520" s="14"/>
      <c r="Z520" s="14"/>
      <c r="AA520" s="14"/>
      <c r="AB520" s="14"/>
      <c r="AC520" s="14"/>
      <c r="AD520" s="14"/>
      <c r="AE520" s="14"/>
      <c r="AF520" s="14"/>
      <c r="AG520" s="14"/>
      <c r="AH520" s="4">
        <f t="shared" si="70"/>
        <v>1.7629629629629631</v>
      </c>
    </row>
    <row r="521" spans="1:34" ht="27" customHeight="1" x14ac:dyDescent="0.2">
      <c r="A521" s="1">
        <v>1797</v>
      </c>
      <c r="B521" s="1">
        <v>496.268126</v>
      </c>
      <c r="C521" s="1">
        <v>4.9987027780000002</v>
      </c>
      <c r="D521" s="1">
        <v>-1</v>
      </c>
      <c r="E521" s="2">
        <v>88</v>
      </c>
      <c r="F521" s="2">
        <v>67</v>
      </c>
      <c r="G521" s="2">
        <v>76</v>
      </c>
      <c r="H521" s="2">
        <v>106</v>
      </c>
      <c r="J521" s="2">
        <v>83</v>
      </c>
      <c r="K521" s="2">
        <v>122</v>
      </c>
      <c r="L521" s="2">
        <v>130</v>
      </c>
      <c r="M521" s="2">
        <v>123</v>
      </c>
      <c r="O521" s="2">
        <v>0</v>
      </c>
      <c r="P521" s="2">
        <f t="shared" si="72"/>
        <v>6.9868853081100205E-2</v>
      </c>
      <c r="Q521" s="2" t="str">
        <f t="shared" si="73"/>
        <v>-</v>
      </c>
      <c r="R521" s="2">
        <f t="shared" si="74"/>
        <v>84.25</v>
      </c>
      <c r="S521" s="2">
        <f t="shared" si="75"/>
        <v>114.5</v>
      </c>
      <c r="T521" s="3">
        <f t="shared" si="76"/>
        <v>0.15220125786163521</v>
      </c>
      <c r="U521" s="2" t="s">
        <v>418</v>
      </c>
      <c r="V521" s="2" t="str">
        <f t="shared" si="71"/>
        <v>LPS</v>
      </c>
      <c r="W521" s="14"/>
      <c r="X521" s="14"/>
      <c r="Y521" s="14"/>
      <c r="Z521" s="14"/>
      <c r="AA521" s="14"/>
      <c r="AB521" s="14"/>
      <c r="AC521" s="14"/>
      <c r="AD521" s="14"/>
      <c r="AE521" s="14"/>
      <c r="AF521" s="14"/>
      <c r="AG521" s="14"/>
      <c r="AH521" s="4">
        <f t="shared" si="70"/>
        <v>1.3590504451038576</v>
      </c>
    </row>
    <row r="522" spans="1:34" ht="27" customHeight="1" x14ac:dyDescent="0.2">
      <c r="A522" s="1">
        <v>1809</v>
      </c>
      <c r="B522" s="1">
        <v>616.46910730000002</v>
      </c>
      <c r="C522" s="1">
        <v>7.6159388889999997</v>
      </c>
      <c r="D522" s="1">
        <v>-1</v>
      </c>
      <c r="E522" s="2">
        <v>121</v>
      </c>
      <c r="F522" s="2">
        <v>78</v>
      </c>
      <c r="G522" s="2">
        <v>66</v>
      </c>
      <c r="H522" s="2">
        <v>63</v>
      </c>
      <c r="J522" s="2">
        <v>43</v>
      </c>
      <c r="K522" s="2">
        <v>99</v>
      </c>
      <c r="L522" s="2">
        <v>96</v>
      </c>
      <c r="M522" s="2">
        <v>77</v>
      </c>
      <c r="O522" s="2">
        <v>0</v>
      </c>
      <c r="P522" s="2">
        <f t="shared" si="72"/>
        <v>0.86690778472257635</v>
      </c>
      <c r="Q522" s="2" t="str">
        <f t="shared" si="73"/>
        <v>-</v>
      </c>
      <c r="R522" s="2">
        <f t="shared" si="74"/>
        <v>82</v>
      </c>
      <c r="S522" s="2">
        <f t="shared" si="75"/>
        <v>78.75</v>
      </c>
      <c r="T522" s="3">
        <f t="shared" si="76"/>
        <v>-2.0217729393468119E-2</v>
      </c>
      <c r="U522" s="2" t="s">
        <v>419</v>
      </c>
      <c r="V522" s="2" t="str">
        <f t="shared" si="71"/>
        <v>C1P</v>
      </c>
      <c r="W522" s="14"/>
      <c r="X522" s="14"/>
      <c r="Y522" s="14"/>
      <c r="Z522" s="14"/>
      <c r="AA522" s="14"/>
      <c r="AB522" s="14"/>
      <c r="AC522" s="14"/>
      <c r="AD522" s="14"/>
      <c r="AE522" s="14"/>
      <c r="AF522" s="14"/>
      <c r="AG522" s="14"/>
      <c r="AH522" s="4">
        <f t="shared" si="70"/>
        <v>0.96036585365853655</v>
      </c>
    </row>
    <row r="523" spans="1:34" ht="27" customHeight="1" x14ac:dyDescent="0.2">
      <c r="A523" s="1">
        <v>1826</v>
      </c>
      <c r="B523" s="1">
        <v>1369.8626369999999</v>
      </c>
      <c r="C523" s="1">
        <v>9.6948916670000003</v>
      </c>
      <c r="D523" s="1">
        <v>-1</v>
      </c>
      <c r="E523" s="2">
        <v>57</v>
      </c>
      <c r="F523" s="2">
        <v>54</v>
      </c>
      <c r="G523" s="2">
        <v>42</v>
      </c>
      <c r="H523" s="2">
        <v>45</v>
      </c>
      <c r="J523" s="2">
        <v>130</v>
      </c>
      <c r="K523" s="2">
        <v>120</v>
      </c>
      <c r="L523" s="2">
        <v>117</v>
      </c>
      <c r="M523" s="2">
        <v>122</v>
      </c>
      <c r="O523" s="2">
        <v>16</v>
      </c>
      <c r="P523" s="2">
        <f t="shared" si="72"/>
        <v>6.1224569891297773E-6</v>
      </c>
      <c r="Q523" s="2" t="str">
        <f t="shared" si="73"/>
        <v>***</v>
      </c>
      <c r="R523" s="2">
        <f t="shared" si="74"/>
        <v>49.5</v>
      </c>
      <c r="S523" s="2">
        <f t="shared" si="75"/>
        <v>122.25</v>
      </c>
      <c r="T523" s="3">
        <f t="shared" si="76"/>
        <v>0.42358078602620086</v>
      </c>
      <c r="U523" s="2" t="s">
        <v>420</v>
      </c>
      <c r="V523" s="2" t="str">
        <f t="shared" si="71"/>
        <v>GA1</v>
      </c>
      <c r="W523" s="14"/>
      <c r="X523" s="14"/>
      <c r="Y523" s="14"/>
      <c r="Z523" s="14"/>
      <c r="AA523" s="14"/>
      <c r="AB523" s="14"/>
      <c r="AC523" s="14"/>
      <c r="AD523" s="14"/>
      <c r="AE523" s="14"/>
      <c r="AF523" s="14"/>
      <c r="AG523" s="14"/>
      <c r="AH523" s="4">
        <f t="shared" si="70"/>
        <v>2.4696969696969697</v>
      </c>
    </row>
    <row r="524" spans="1:34" ht="27" customHeight="1" x14ac:dyDescent="0.2">
      <c r="A524" s="1">
        <v>1873</v>
      </c>
      <c r="B524" s="1">
        <v>1444.0286249999999</v>
      </c>
      <c r="C524" s="1">
        <v>15.44720833</v>
      </c>
      <c r="D524" s="1">
        <v>-1</v>
      </c>
      <c r="E524" s="2">
        <v>97</v>
      </c>
      <c r="F524" s="2">
        <v>93</v>
      </c>
      <c r="G524" s="2">
        <v>100</v>
      </c>
      <c r="H524" s="2">
        <v>111</v>
      </c>
      <c r="J524" s="2">
        <v>81</v>
      </c>
      <c r="K524" s="2">
        <v>90</v>
      </c>
      <c r="L524" s="2">
        <v>116</v>
      </c>
      <c r="M524" s="2">
        <v>96</v>
      </c>
      <c r="O524" s="2">
        <v>0</v>
      </c>
      <c r="P524" s="2">
        <f t="shared" si="72"/>
        <v>0.61602081338296144</v>
      </c>
      <c r="Q524" s="2" t="str">
        <f t="shared" si="73"/>
        <v>-</v>
      </c>
      <c r="R524" s="2">
        <f t="shared" si="74"/>
        <v>100.25</v>
      </c>
      <c r="S524" s="2">
        <f t="shared" si="75"/>
        <v>95.75</v>
      </c>
      <c r="T524" s="3">
        <f t="shared" si="76"/>
        <v>-2.2959183673469389E-2</v>
      </c>
      <c r="U524" s="2" t="s">
        <v>463</v>
      </c>
      <c r="V524" s="2" t="str">
        <f t="shared" si="71"/>
        <v>CL</v>
      </c>
      <c r="W524" s="14"/>
      <c r="X524" s="14"/>
      <c r="Y524" s="14"/>
      <c r="Z524" s="14"/>
      <c r="AA524" s="14"/>
      <c r="AB524" s="14"/>
      <c r="AC524" s="14"/>
      <c r="AD524" s="14"/>
      <c r="AE524" s="14"/>
      <c r="AF524" s="14"/>
      <c r="AG524" s="14"/>
      <c r="AH524" s="4">
        <f t="shared" si="70"/>
        <v>0.95511221945137159</v>
      </c>
    </row>
    <row r="525" spans="1:34" ht="27" customHeight="1" x14ac:dyDescent="0.2">
      <c r="A525" s="1">
        <v>1889</v>
      </c>
      <c r="B525" s="1">
        <v>502.29269520000003</v>
      </c>
      <c r="C525" s="1">
        <v>5.4569999999999999</v>
      </c>
      <c r="D525" s="1">
        <v>-1</v>
      </c>
      <c r="E525" s="2">
        <v>67</v>
      </c>
      <c r="F525" s="2">
        <v>58</v>
      </c>
      <c r="G525" s="2">
        <v>90</v>
      </c>
      <c r="H525" s="2">
        <v>58</v>
      </c>
      <c r="J525" s="2">
        <v>73</v>
      </c>
      <c r="K525" s="2">
        <v>114</v>
      </c>
      <c r="L525" s="2">
        <v>97</v>
      </c>
      <c r="M525" s="2">
        <v>108</v>
      </c>
      <c r="O525" s="2">
        <v>16</v>
      </c>
      <c r="P525" s="2">
        <f t="shared" si="72"/>
        <v>4.6260225953453644E-2</v>
      </c>
      <c r="Q525" s="2" t="str">
        <f t="shared" si="73"/>
        <v>*</v>
      </c>
      <c r="R525" s="2">
        <f t="shared" si="74"/>
        <v>68.25</v>
      </c>
      <c r="S525" s="2">
        <f t="shared" si="75"/>
        <v>98</v>
      </c>
      <c r="T525" s="3">
        <f t="shared" si="76"/>
        <v>0.17894736842105263</v>
      </c>
      <c r="U525" s="2" t="s">
        <v>421</v>
      </c>
      <c r="V525" s="2" t="str">
        <f t="shared" si="71"/>
        <v>LPE</v>
      </c>
      <c r="W525" s="14"/>
      <c r="X525" s="14"/>
      <c r="Y525" s="14"/>
      <c r="Z525" s="14"/>
      <c r="AA525" s="14"/>
      <c r="AB525" s="14"/>
      <c r="AC525" s="14"/>
      <c r="AD525" s="14"/>
      <c r="AE525" s="14"/>
      <c r="AF525" s="14"/>
      <c r="AG525" s="14"/>
      <c r="AH525" s="4">
        <f t="shared" si="70"/>
        <v>1.4358974358974359</v>
      </c>
    </row>
    <row r="526" spans="1:34" ht="27" customHeight="1" x14ac:dyDescent="0.2">
      <c r="A526" s="1">
        <v>1924</v>
      </c>
      <c r="B526" s="1">
        <v>355.26158600000002</v>
      </c>
      <c r="C526" s="1">
        <v>6.0304466669999996</v>
      </c>
      <c r="D526" s="1">
        <v>-1</v>
      </c>
      <c r="E526" s="2">
        <v>83</v>
      </c>
      <c r="F526" s="2">
        <v>56</v>
      </c>
      <c r="G526" s="2">
        <v>45</v>
      </c>
      <c r="H526" s="2">
        <v>44</v>
      </c>
      <c r="J526" s="2">
        <v>81</v>
      </c>
      <c r="K526" s="2">
        <v>111</v>
      </c>
      <c r="L526" s="2">
        <v>112</v>
      </c>
      <c r="M526" s="2">
        <v>101</v>
      </c>
      <c r="O526" s="2">
        <v>27</v>
      </c>
      <c r="P526" s="2">
        <f t="shared" si="72"/>
        <v>9.6614954699491013E-3</v>
      </c>
      <c r="Q526" s="2" t="str">
        <f t="shared" si="73"/>
        <v>**</v>
      </c>
      <c r="R526" s="2">
        <f t="shared" si="74"/>
        <v>57</v>
      </c>
      <c r="S526" s="2">
        <f t="shared" si="75"/>
        <v>101.25</v>
      </c>
      <c r="T526" s="3">
        <f t="shared" si="76"/>
        <v>0.27962085308056872</v>
      </c>
      <c r="U526" s="2" t="s">
        <v>422</v>
      </c>
      <c r="V526" s="2" t="str">
        <f t="shared" si="71"/>
        <v>FA</v>
      </c>
      <c r="W526" s="14"/>
      <c r="X526" s="14"/>
      <c r="Y526" s="14"/>
      <c r="Z526" s="14"/>
      <c r="AA526" s="14"/>
      <c r="AB526" s="14"/>
      <c r="AC526" s="14"/>
      <c r="AD526" s="14"/>
      <c r="AE526" s="14"/>
      <c r="AF526" s="14"/>
      <c r="AG526" s="14"/>
      <c r="AH526" s="4">
        <f t="shared" si="70"/>
        <v>1.7763157894736843</v>
      </c>
    </row>
    <row r="527" spans="1:34" ht="27" customHeight="1" x14ac:dyDescent="0.2">
      <c r="A527" s="1">
        <v>1935</v>
      </c>
      <c r="B527" s="1">
        <v>271.22760299999999</v>
      </c>
      <c r="C527" s="1">
        <v>3.9954416670000001</v>
      </c>
      <c r="D527" s="1">
        <v>-1</v>
      </c>
      <c r="E527" s="2">
        <v>85</v>
      </c>
      <c r="F527" s="2">
        <v>91</v>
      </c>
      <c r="G527" s="2">
        <v>110</v>
      </c>
      <c r="H527" s="2">
        <v>97</v>
      </c>
      <c r="J527" s="2">
        <v>86</v>
      </c>
      <c r="K527" s="2">
        <v>102</v>
      </c>
      <c r="L527" s="2">
        <v>111</v>
      </c>
      <c r="M527" s="2">
        <v>104</v>
      </c>
      <c r="O527" s="2">
        <v>95</v>
      </c>
      <c r="P527" s="2">
        <f t="shared" si="72"/>
        <v>0.53050903826306373</v>
      </c>
      <c r="Q527" s="2" t="str">
        <f t="shared" si="73"/>
        <v>-</v>
      </c>
      <c r="R527" s="2">
        <f t="shared" si="74"/>
        <v>95.75</v>
      </c>
      <c r="S527" s="2">
        <f t="shared" si="75"/>
        <v>100.75</v>
      </c>
      <c r="T527" s="3">
        <f t="shared" si="76"/>
        <v>2.5445292620865138E-2</v>
      </c>
      <c r="U527" s="2" t="s">
        <v>274</v>
      </c>
      <c r="V527" s="2" t="str">
        <f t="shared" si="71"/>
        <v>FA[O]</v>
      </c>
      <c r="W527" s="14"/>
      <c r="X527" s="14"/>
      <c r="Y527" s="14"/>
      <c r="Z527" s="14"/>
      <c r="AA527" s="14"/>
      <c r="AB527" s="14"/>
      <c r="AC527" s="14"/>
      <c r="AD527" s="14"/>
      <c r="AE527" s="14"/>
      <c r="AF527" s="14"/>
      <c r="AG527" s="14"/>
      <c r="AH527" s="4">
        <f t="shared" si="70"/>
        <v>1.0522193211488251</v>
      </c>
    </row>
    <row r="528" spans="1:34" ht="27" customHeight="1" x14ac:dyDescent="0.2">
      <c r="A528" s="1">
        <v>2045</v>
      </c>
      <c r="B528" s="1">
        <v>635.31968240000003</v>
      </c>
      <c r="C528" s="1">
        <v>5.1913499999999999</v>
      </c>
      <c r="D528" s="1">
        <v>-1</v>
      </c>
      <c r="E528" s="2">
        <v>26</v>
      </c>
      <c r="F528" s="2">
        <v>34</v>
      </c>
      <c r="G528" s="2">
        <v>36</v>
      </c>
      <c r="H528" s="2">
        <v>75</v>
      </c>
      <c r="J528" s="2">
        <v>83</v>
      </c>
      <c r="K528" s="2">
        <v>102</v>
      </c>
      <c r="L528" s="2">
        <v>102</v>
      </c>
      <c r="M528" s="2">
        <v>76</v>
      </c>
      <c r="O528" s="2">
        <v>21</v>
      </c>
      <c r="P528" s="2">
        <f t="shared" si="72"/>
        <v>1.3668489343187254E-2</v>
      </c>
      <c r="Q528" s="2" t="str">
        <f t="shared" si="73"/>
        <v>*</v>
      </c>
      <c r="R528" s="2">
        <f t="shared" si="74"/>
        <v>42.75</v>
      </c>
      <c r="S528" s="2">
        <f t="shared" si="75"/>
        <v>90.75</v>
      </c>
      <c r="T528" s="3">
        <f t="shared" si="76"/>
        <v>0.3595505617977528</v>
      </c>
      <c r="U528" s="2" t="s">
        <v>423</v>
      </c>
      <c r="V528" s="2" t="str">
        <f t="shared" si="71"/>
        <v>LPI</v>
      </c>
      <c r="W528" s="14"/>
      <c r="X528" s="14"/>
      <c r="Y528" s="14"/>
      <c r="Z528" s="14"/>
      <c r="AA528" s="14"/>
      <c r="AB528" s="14"/>
      <c r="AC528" s="14"/>
      <c r="AD528" s="14"/>
      <c r="AE528" s="14"/>
      <c r="AF528" s="14"/>
      <c r="AG528" s="14"/>
      <c r="AH528" s="4">
        <f t="shared" si="70"/>
        <v>2.1228070175438596</v>
      </c>
    </row>
    <row r="529" spans="1:34" ht="27" customHeight="1" x14ac:dyDescent="0.2">
      <c r="A529" s="1">
        <v>2102</v>
      </c>
      <c r="B529" s="1">
        <v>476.27814740000002</v>
      </c>
      <c r="C529" s="1">
        <v>5.3336916670000001</v>
      </c>
      <c r="D529" s="1">
        <v>-1</v>
      </c>
      <c r="E529" s="2">
        <v>62</v>
      </c>
      <c r="F529" s="2">
        <v>46</v>
      </c>
      <c r="G529" s="2">
        <v>44</v>
      </c>
      <c r="H529" s="2">
        <v>53</v>
      </c>
      <c r="J529" s="2">
        <v>92</v>
      </c>
      <c r="K529" s="2">
        <v>98</v>
      </c>
      <c r="L529" s="2">
        <v>56</v>
      </c>
      <c r="M529" s="2">
        <v>63</v>
      </c>
      <c r="O529" s="2">
        <v>26</v>
      </c>
      <c r="P529" s="2">
        <f t="shared" si="72"/>
        <v>8.2529115857862434E-2</v>
      </c>
      <c r="Q529" s="2" t="str">
        <f t="shared" si="73"/>
        <v>-</v>
      </c>
      <c r="R529" s="2">
        <f t="shared" si="74"/>
        <v>51.25</v>
      </c>
      <c r="S529" s="2">
        <f t="shared" si="75"/>
        <v>77.25</v>
      </c>
      <c r="T529" s="3">
        <f t="shared" si="76"/>
        <v>0.20233463035019456</v>
      </c>
      <c r="U529" s="2" t="s">
        <v>424</v>
      </c>
      <c r="V529" s="2" t="str">
        <f t="shared" si="71"/>
        <v>LPE</v>
      </c>
      <c r="W529" s="14"/>
      <c r="X529" s="14"/>
      <c r="Y529" s="14"/>
      <c r="Z529" s="14"/>
      <c r="AA529" s="14"/>
      <c r="AB529" s="14"/>
      <c r="AC529" s="14"/>
      <c r="AD529" s="14"/>
      <c r="AE529" s="14"/>
      <c r="AF529" s="14"/>
      <c r="AG529" s="14"/>
      <c r="AH529" s="4">
        <f t="shared" si="70"/>
        <v>1.5073170731707317</v>
      </c>
    </row>
    <row r="530" spans="1:34" ht="27" customHeight="1" x14ac:dyDescent="0.2">
      <c r="A530" s="1">
        <v>2164</v>
      </c>
      <c r="B530" s="1">
        <v>910.95733429999996</v>
      </c>
      <c r="C530" s="1">
        <v>6.6066916669999998</v>
      </c>
      <c r="D530" s="1">
        <v>-1</v>
      </c>
      <c r="E530" s="2">
        <v>58</v>
      </c>
      <c r="F530" s="2">
        <v>47</v>
      </c>
      <c r="G530" s="2">
        <v>35</v>
      </c>
      <c r="H530" s="2">
        <v>40</v>
      </c>
      <c r="J530" s="2">
        <v>58</v>
      </c>
      <c r="K530" s="2">
        <v>93</v>
      </c>
      <c r="L530" s="2">
        <v>63</v>
      </c>
      <c r="M530" s="2">
        <v>90</v>
      </c>
      <c r="O530" s="2">
        <v>16</v>
      </c>
      <c r="P530" s="2">
        <f t="shared" si="72"/>
        <v>3.2553362944168593E-2</v>
      </c>
      <c r="Q530" s="2" t="str">
        <f t="shared" si="73"/>
        <v>*</v>
      </c>
      <c r="R530" s="2">
        <f t="shared" si="74"/>
        <v>45</v>
      </c>
      <c r="S530" s="2">
        <f t="shared" si="75"/>
        <v>76</v>
      </c>
      <c r="T530" s="3">
        <f t="shared" si="76"/>
        <v>0.256198347107438</v>
      </c>
      <c r="U530" s="2" t="s">
        <v>425</v>
      </c>
      <c r="V530" s="2" t="str">
        <f t="shared" si="71"/>
        <v>AcGD1</v>
      </c>
      <c r="W530" s="14"/>
      <c r="X530" s="14"/>
      <c r="Y530" s="14"/>
      <c r="Z530" s="14"/>
      <c r="AA530" s="14"/>
      <c r="AB530" s="14"/>
      <c r="AC530" s="14"/>
      <c r="AD530" s="14"/>
      <c r="AE530" s="14"/>
      <c r="AF530" s="14"/>
      <c r="AG530" s="14"/>
      <c r="AH530" s="4">
        <f t="shared" si="70"/>
        <v>1.6888888888888889</v>
      </c>
    </row>
    <row r="531" spans="1:34" ht="27" customHeight="1" x14ac:dyDescent="0.2">
      <c r="A531" s="1">
        <v>2346</v>
      </c>
      <c r="B531" s="1">
        <v>476.27671670000001</v>
      </c>
      <c r="C531" s="1">
        <v>5.2024699999999999</v>
      </c>
      <c r="D531" s="1">
        <v>-1</v>
      </c>
      <c r="E531" s="2">
        <v>62</v>
      </c>
      <c r="F531" s="2">
        <v>77</v>
      </c>
      <c r="G531" s="2">
        <v>34</v>
      </c>
      <c r="H531" s="2">
        <v>77</v>
      </c>
      <c r="J531" s="2">
        <v>63</v>
      </c>
      <c r="K531" s="2">
        <v>81</v>
      </c>
      <c r="L531" s="2">
        <v>144</v>
      </c>
      <c r="M531" s="2">
        <v>106</v>
      </c>
      <c r="O531" s="2">
        <v>26</v>
      </c>
      <c r="P531" s="2">
        <f t="shared" si="72"/>
        <v>0.13815423034065141</v>
      </c>
      <c r="Q531" s="2" t="str">
        <f t="shared" si="73"/>
        <v>-</v>
      </c>
      <c r="R531" s="2">
        <f t="shared" si="74"/>
        <v>62.5</v>
      </c>
      <c r="S531" s="2">
        <f t="shared" si="75"/>
        <v>98.5</v>
      </c>
      <c r="T531" s="3">
        <f t="shared" si="76"/>
        <v>0.2236024844720497</v>
      </c>
      <c r="U531" s="2" t="s">
        <v>424</v>
      </c>
      <c r="V531" s="2" t="str">
        <f t="shared" si="71"/>
        <v>LPE</v>
      </c>
      <c r="W531" s="14"/>
      <c r="X531" s="14"/>
      <c r="Y531" s="14"/>
      <c r="Z531" s="14"/>
      <c r="AA531" s="14"/>
      <c r="AB531" s="14"/>
      <c r="AC531" s="14"/>
      <c r="AD531" s="14"/>
      <c r="AE531" s="14"/>
      <c r="AF531" s="14"/>
      <c r="AG531" s="14"/>
      <c r="AH531" s="4">
        <f t="shared" si="70"/>
        <v>1.5760000000000001</v>
      </c>
    </row>
    <row r="532" spans="1:34" ht="27" customHeight="1" x14ac:dyDescent="0.2">
      <c r="A532" s="1">
        <v>2400</v>
      </c>
      <c r="B532" s="1">
        <v>321.27863409999998</v>
      </c>
      <c r="C532" s="1">
        <v>6.5465625000000003</v>
      </c>
      <c r="D532" s="1">
        <v>-2</v>
      </c>
      <c r="E532" s="2">
        <v>52</v>
      </c>
      <c r="F532" s="2">
        <v>51</v>
      </c>
      <c r="G532" s="2">
        <v>33</v>
      </c>
      <c r="H532" s="2">
        <v>64</v>
      </c>
      <c r="J532" s="2">
        <v>61</v>
      </c>
      <c r="K532" s="2">
        <v>69</v>
      </c>
      <c r="L532" s="2">
        <v>70</v>
      </c>
      <c r="M532" s="2">
        <v>78</v>
      </c>
      <c r="O532" s="2">
        <v>29</v>
      </c>
      <c r="P532" s="2">
        <f t="shared" si="72"/>
        <v>4.7350460137696039E-2</v>
      </c>
      <c r="Q532" s="2" t="str">
        <f t="shared" si="73"/>
        <v>*</v>
      </c>
      <c r="R532" s="2">
        <f t="shared" si="74"/>
        <v>50</v>
      </c>
      <c r="S532" s="2">
        <f t="shared" si="75"/>
        <v>69.5</v>
      </c>
      <c r="T532" s="3">
        <f t="shared" si="76"/>
        <v>0.16317991631799164</v>
      </c>
      <c r="U532" s="2" t="s">
        <v>426</v>
      </c>
      <c r="V532" s="2" t="str">
        <f t="shared" si="71"/>
        <v>FA</v>
      </c>
      <c r="W532" s="14"/>
      <c r="X532" s="14"/>
      <c r="Y532" s="14"/>
      <c r="Z532" s="14"/>
      <c r="AA532" s="14"/>
      <c r="AB532" s="14"/>
      <c r="AC532" s="14"/>
      <c r="AD532" s="14"/>
      <c r="AE532" s="14"/>
      <c r="AF532" s="14"/>
      <c r="AG532" s="14"/>
      <c r="AH532" s="4">
        <f t="shared" si="70"/>
        <v>1.39</v>
      </c>
    </row>
    <row r="533" spans="1:34" ht="27" customHeight="1" x14ac:dyDescent="0.2">
      <c r="A533" s="1">
        <v>2452</v>
      </c>
      <c r="B533" s="1">
        <v>1502.0085690000001</v>
      </c>
      <c r="C533" s="1">
        <v>14.52232222</v>
      </c>
      <c r="D533" s="1">
        <v>-1</v>
      </c>
      <c r="E533" s="2">
        <v>74</v>
      </c>
      <c r="F533" s="2">
        <v>70</v>
      </c>
      <c r="G533" s="2">
        <v>50</v>
      </c>
      <c r="H533" s="2">
        <v>66</v>
      </c>
      <c r="J533" s="2">
        <v>98</v>
      </c>
      <c r="K533" s="2">
        <v>103</v>
      </c>
      <c r="L533" s="2">
        <v>132</v>
      </c>
      <c r="M533" s="2">
        <v>86</v>
      </c>
      <c r="O533" s="2">
        <v>0</v>
      </c>
      <c r="P533" s="2">
        <f t="shared" si="72"/>
        <v>1.8139317190411099E-2</v>
      </c>
      <c r="Q533" s="2" t="str">
        <f t="shared" si="73"/>
        <v>*</v>
      </c>
      <c r="R533" s="2">
        <f t="shared" si="74"/>
        <v>65</v>
      </c>
      <c r="S533" s="2">
        <f t="shared" si="75"/>
        <v>104.75</v>
      </c>
      <c r="T533" s="3">
        <f t="shared" si="76"/>
        <v>0.2341678939617084</v>
      </c>
      <c r="U533" s="2" t="s">
        <v>464</v>
      </c>
      <c r="V533" s="2" t="str">
        <f t="shared" si="71"/>
        <v>CL</v>
      </c>
      <c r="W533" s="14"/>
      <c r="X533" s="14"/>
      <c r="Y533" s="14"/>
      <c r="Z533" s="14"/>
      <c r="AA533" s="14"/>
      <c r="AB533" s="14"/>
      <c r="AC533" s="14"/>
      <c r="AD533" s="14"/>
      <c r="AE533" s="14"/>
      <c r="AF533" s="14"/>
      <c r="AG533" s="14"/>
      <c r="AH533" s="4">
        <f t="shared" si="70"/>
        <v>1.6115384615384616</v>
      </c>
    </row>
  </sheetData>
  <autoFilter ref="A3:AH533" xr:uid="{00000000-0009-0000-0000-000002000000}">
    <filterColumn colId="21">
      <filters>
        <filter val="1-O-AcylCer"/>
        <filter val="3-O-AcylSM"/>
        <filter val="AcGD1"/>
        <filter val="AcGD1[2NeuGc]"/>
        <filter val="AcGD1[NeuGc]"/>
        <filter val="BMP"/>
        <filter val="C1P"/>
        <filter val="Cer"/>
        <filter val="CL"/>
        <filter val="DG"/>
        <filter val="DG[e]"/>
        <filter val="FA"/>
        <filter val="FA[O]"/>
        <filter val="G1Cer"/>
        <filter val="G2Cer"/>
        <filter val="GA1"/>
        <filter val="GA2"/>
        <filter val="GalGalNAcGM1b@仮"/>
        <filter val="GalGalNAcGM1b@仮[NeuGc]"/>
        <filter val="GalNAcGM1b@仮"/>
        <filter val="GalNAcGM1b@仮[NeuGc]"/>
        <filter val="GD1"/>
        <filter val="GD1[2NeuGc]"/>
        <filter val="GD1[NeuGc]"/>
        <filter val="GM1b@仮"/>
        <filter val="GM1b@仮[NeuGc]"/>
        <filter val="HBMP"/>
        <filter val="LPC"/>
        <filter val="LPC[e]"/>
        <filter val="LPE"/>
        <filter val="LPE[p]"/>
        <filter val="LPG"/>
        <filter val="LPI"/>
        <filter val="LPS"/>
        <filter val="MG"/>
        <filter val="PA"/>
        <filter val="PC"/>
        <filter val="PC[e]"/>
        <filter val="PE"/>
        <filter val="PE[e?p?]"/>
        <filter val="PE[e]"/>
        <filter val="PE[p]"/>
        <filter val="PG"/>
        <filter val="PGorBMP{多分BMP}"/>
        <filter val="PI"/>
        <filter val="PI[e]"/>
        <filter val="PI[sn2+2O]"/>
        <filter val="PI[sn2+O]"/>
        <filter val="PS"/>
        <filter val="PS[e]"/>
        <filter val="SM"/>
        <filter val="Sph"/>
        <filter val="その他"/>
        <filter val="混合"/>
      </filters>
    </filterColumn>
  </autoFilter>
  <sortState xmlns:xlrd2="http://schemas.microsoft.com/office/spreadsheetml/2017/richdata2" ref="A4:V533">
    <sortCondition ref="A4:A533"/>
  </sortState>
  <mergeCells count="534">
    <mergeCell ref="W529:AG529"/>
    <mergeCell ref="W530:AG530"/>
    <mergeCell ref="W531:AG531"/>
    <mergeCell ref="W532:AG532"/>
    <mergeCell ref="W533:AG533"/>
    <mergeCell ref="W521:AG521"/>
    <mergeCell ref="W522:AG522"/>
    <mergeCell ref="W523:AG523"/>
    <mergeCell ref="W524:AG524"/>
    <mergeCell ref="W525:AG525"/>
    <mergeCell ref="W526:AG526"/>
    <mergeCell ref="W527:AG527"/>
    <mergeCell ref="W528:AG528"/>
    <mergeCell ref="W512:AG512"/>
    <mergeCell ref="W513:AG513"/>
    <mergeCell ref="W514:AG514"/>
    <mergeCell ref="W515:AG515"/>
    <mergeCell ref="W516:AG516"/>
    <mergeCell ref="W517:AG517"/>
    <mergeCell ref="W518:AG518"/>
    <mergeCell ref="W519:AG519"/>
    <mergeCell ref="W520:AG520"/>
    <mergeCell ref="W503:AG503"/>
    <mergeCell ref="W504:AG504"/>
    <mergeCell ref="W505:AG505"/>
    <mergeCell ref="W506:AG506"/>
    <mergeCell ref="W507:AG507"/>
    <mergeCell ref="W508:AG508"/>
    <mergeCell ref="W509:AG509"/>
    <mergeCell ref="W510:AG510"/>
    <mergeCell ref="W511:AG511"/>
    <mergeCell ref="W494:AG494"/>
    <mergeCell ref="W495:AG495"/>
    <mergeCell ref="W496:AG496"/>
    <mergeCell ref="W497:AG497"/>
    <mergeCell ref="W498:AG498"/>
    <mergeCell ref="W499:AG499"/>
    <mergeCell ref="W500:AG500"/>
    <mergeCell ref="W501:AG501"/>
    <mergeCell ref="W502:AG502"/>
    <mergeCell ref="W485:AG485"/>
    <mergeCell ref="W486:AG486"/>
    <mergeCell ref="W487:AG487"/>
    <mergeCell ref="W489:AG489"/>
    <mergeCell ref="W488:AG488"/>
    <mergeCell ref="W490:AG490"/>
    <mergeCell ref="W491:AG491"/>
    <mergeCell ref="W492:AG492"/>
    <mergeCell ref="W493:AG493"/>
    <mergeCell ref="W475:AG475"/>
    <mergeCell ref="W474:AG474"/>
    <mergeCell ref="W476:AG476"/>
    <mergeCell ref="W477:AG477"/>
    <mergeCell ref="W478:AG478"/>
    <mergeCell ref="W481:AG481"/>
    <mergeCell ref="W479:AG479"/>
    <mergeCell ref="W480:AG480"/>
    <mergeCell ref="W484:AG484"/>
    <mergeCell ref="W482:AG482"/>
    <mergeCell ref="W483:AG483"/>
    <mergeCell ref="W466:AG466"/>
    <mergeCell ref="W465:AG465"/>
    <mergeCell ref="W469:AG469"/>
    <mergeCell ref="W468:AG468"/>
    <mergeCell ref="W467:AG467"/>
    <mergeCell ref="W470:AG470"/>
    <mergeCell ref="W471:AG471"/>
    <mergeCell ref="W473:AG473"/>
    <mergeCell ref="W472:AG472"/>
    <mergeCell ref="W456:AG456"/>
    <mergeCell ref="W455:AG455"/>
    <mergeCell ref="W454:AG454"/>
    <mergeCell ref="W457:AG457"/>
    <mergeCell ref="W459:AG459"/>
    <mergeCell ref="W458:AG458"/>
    <mergeCell ref="W461:AG461"/>
    <mergeCell ref="W460:AG460"/>
    <mergeCell ref="W464:AG464"/>
    <mergeCell ref="W462:AG462"/>
    <mergeCell ref="W463:AG463"/>
    <mergeCell ref="W445:AG445"/>
    <mergeCell ref="W446:AG446"/>
    <mergeCell ref="W447:AG447"/>
    <mergeCell ref="W448:AG448"/>
    <mergeCell ref="W452:AG452"/>
    <mergeCell ref="W453:AG453"/>
    <mergeCell ref="W451:AG451"/>
    <mergeCell ref="W449:AG449"/>
    <mergeCell ref="W450:AG450"/>
    <mergeCell ref="W436:AG436"/>
    <mergeCell ref="W437:AG437"/>
    <mergeCell ref="W435:AG435"/>
    <mergeCell ref="W440:AG440"/>
    <mergeCell ref="W439:AG439"/>
    <mergeCell ref="W438:AG438"/>
    <mergeCell ref="W444:AG444"/>
    <mergeCell ref="W443:AG443"/>
    <mergeCell ref="W441:AG441"/>
    <mergeCell ref="W442:AG442"/>
    <mergeCell ref="W427:AG427"/>
    <mergeCell ref="W426:AG426"/>
    <mergeCell ref="W423:AG423"/>
    <mergeCell ref="W424:AG424"/>
    <mergeCell ref="W425:AG425"/>
    <mergeCell ref="W429:AG429"/>
    <mergeCell ref="W428:AG428"/>
    <mergeCell ref="W433:AG433"/>
    <mergeCell ref="W434:AG434"/>
    <mergeCell ref="W430:AG430"/>
    <mergeCell ref="W431:AG431"/>
    <mergeCell ref="W432:AG432"/>
    <mergeCell ref="W415:AG415"/>
    <mergeCell ref="W414:AG414"/>
    <mergeCell ref="W416:AG416"/>
    <mergeCell ref="W417:AG417"/>
    <mergeCell ref="W422:AG422"/>
    <mergeCell ref="W418:AG418"/>
    <mergeCell ref="W419:AG419"/>
    <mergeCell ref="W420:AG420"/>
    <mergeCell ref="W421:AG421"/>
    <mergeCell ref="W405:AG405"/>
    <mergeCell ref="W406:AG406"/>
    <mergeCell ref="W407:AG407"/>
    <mergeCell ref="W408:AG408"/>
    <mergeCell ref="W409:AG409"/>
    <mergeCell ref="W410:AG410"/>
    <mergeCell ref="W411:AG411"/>
    <mergeCell ref="W413:AG413"/>
    <mergeCell ref="W412:AG412"/>
    <mergeCell ref="W393:AG393"/>
    <mergeCell ref="W397:AG397"/>
    <mergeCell ref="W394:AG394"/>
    <mergeCell ref="W395:AG395"/>
    <mergeCell ref="W396:AG396"/>
    <mergeCell ref="W398:AG398"/>
    <mergeCell ref="W400:AG400"/>
    <mergeCell ref="W399:AG399"/>
    <mergeCell ref="W404:AG404"/>
    <mergeCell ref="W403:AG403"/>
    <mergeCell ref="W401:AG401"/>
    <mergeCell ref="W402:AG402"/>
    <mergeCell ref="W382:AG382"/>
    <mergeCell ref="W385:AG385"/>
    <mergeCell ref="W383:AG383"/>
    <mergeCell ref="W384:AG384"/>
    <mergeCell ref="W389:AG389"/>
    <mergeCell ref="W387:AG387"/>
    <mergeCell ref="W388:AG388"/>
    <mergeCell ref="W386:AG386"/>
    <mergeCell ref="W392:AG392"/>
    <mergeCell ref="W390:AG390"/>
    <mergeCell ref="W391:AG391"/>
    <mergeCell ref="W377:AG377"/>
    <mergeCell ref="W376:AG376"/>
    <mergeCell ref="W373:AG373"/>
    <mergeCell ref="W374:AG374"/>
    <mergeCell ref="W375:AG375"/>
    <mergeCell ref="W380:AG380"/>
    <mergeCell ref="W381:AG381"/>
    <mergeCell ref="W379:AG379"/>
    <mergeCell ref="W378:AG378"/>
    <mergeCell ref="W364:AG364"/>
    <mergeCell ref="W367:AG367"/>
    <mergeCell ref="W368:AG368"/>
    <mergeCell ref="W365:AG365"/>
    <mergeCell ref="W366:AG366"/>
    <mergeCell ref="W371:AG371"/>
    <mergeCell ref="W372:AG372"/>
    <mergeCell ref="W369:AG369"/>
    <mergeCell ref="W370:AG370"/>
    <mergeCell ref="W354:AG354"/>
    <mergeCell ref="W355:AG355"/>
    <mergeCell ref="W358:AG358"/>
    <mergeCell ref="W356:AG356"/>
    <mergeCell ref="W357:AG357"/>
    <mergeCell ref="W362:AG362"/>
    <mergeCell ref="W363:AG363"/>
    <mergeCell ref="W360:AG360"/>
    <mergeCell ref="W361:AG361"/>
    <mergeCell ref="W359:AG359"/>
    <mergeCell ref="W352:AG352"/>
    <mergeCell ref="W349:AG349"/>
    <mergeCell ref="W350:AG350"/>
    <mergeCell ref="W351:AG351"/>
    <mergeCell ref="W346:AG346"/>
    <mergeCell ref="W347:AG347"/>
    <mergeCell ref="W348:AG348"/>
    <mergeCell ref="W353:AG353"/>
    <mergeCell ref="W340:AG340"/>
    <mergeCell ref="W341:AG341"/>
    <mergeCell ref="W339:AG339"/>
    <mergeCell ref="W337:AG337"/>
    <mergeCell ref="W338:AG338"/>
    <mergeCell ref="W344:AG344"/>
    <mergeCell ref="W345:AG345"/>
    <mergeCell ref="W342:AG342"/>
    <mergeCell ref="W343:AG343"/>
    <mergeCell ref="W331:AG331"/>
    <mergeCell ref="W332:AG332"/>
    <mergeCell ref="W329:AG329"/>
    <mergeCell ref="W330:AG330"/>
    <mergeCell ref="W327:AG327"/>
    <mergeCell ref="W328:AG328"/>
    <mergeCell ref="W335:AG335"/>
    <mergeCell ref="W336:AG336"/>
    <mergeCell ref="W333:AG333"/>
    <mergeCell ref="W334:AG334"/>
    <mergeCell ref="W323:AG323"/>
    <mergeCell ref="W321:AG321"/>
    <mergeCell ref="W322:AG322"/>
    <mergeCell ref="W318:AG318"/>
    <mergeCell ref="W319:AG319"/>
    <mergeCell ref="W320:AG320"/>
    <mergeCell ref="W326:AG326"/>
    <mergeCell ref="W324:AG324"/>
    <mergeCell ref="W325:AG325"/>
    <mergeCell ref="W311:AG311"/>
    <mergeCell ref="W312:AG312"/>
    <mergeCell ref="W310:AG310"/>
    <mergeCell ref="W308:AG308"/>
    <mergeCell ref="W309:AG309"/>
    <mergeCell ref="W316:AG316"/>
    <mergeCell ref="W317:AG317"/>
    <mergeCell ref="W315:AG315"/>
    <mergeCell ref="W313:AG313"/>
    <mergeCell ref="W314:AG314"/>
    <mergeCell ref="W299:AG299"/>
    <mergeCell ref="W300:AG300"/>
    <mergeCell ref="W296:AG296"/>
    <mergeCell ref="W297:AG297"/>
    <mergeCell ref="W298:AG298"/>
    <mergeCell ref="W304:AG304"/>
    <mergeCell ref="W305:AG305"/>
    <mergeCell ref="W306:AG306"/>
    <mergeCell ref="W307:AG307"/>
    <mergeCell ref="W302:AG302"/>
    <mergeCell ref="W303:AG303"/>
    <mergeCell ref="W301:AG301"/>
    <mergeCell ref="W288:AG288"/>
    <mergeCell ref="W284:AG284"/>
    <mergeCell ref="W285:AG285"/>
    <mergeCell ref="W286:AG286"/>
    <mergeCell ref="W287:AG287"/>
    <mergeCell ref="W282:AG282"/>
    <mergeCell ref="W283:AG283"/>
    <mergeCell ref="W294:AG294"/>
    <mergeCell ref="W295:AG295"/>
    <mergeCell ref="W291:AG291"/>
    <mergeCell ref="W292:AG292"/>
    <mergeCell ref="W293:AG293"/>
    <mergeCell ref="W289:AG289"/>
    <mergeCell ref="W290:AG290"/>
    <mergeCell ref="W274:AG274"/>
    <mergeCell ref="W275:AG275"/>
    <mergeCell ref="W271:AG271"/>
    <mergeCell ref="W272:AG272"/>
    <mergeCell ref="W273:AG273"/>
    <mergeCell ref="W269:AG269"/>
    <mergeCell ref="W270:AG270"/>
    <mergeCell ref="W280:AG280"/>
    <mergeCell ref="W281:AG281"/>
    <mergeCell ref="W279:AG279"/>
    <mergeCell ref="W276:AG276"/>
    <mergeCell ref="W277:AG277"/>
    <mergeCell ref="W278:AG278"/>
    <mergeCell ref="W265:AG265"/>
    <mergeCell ref="W261:AG261"/>
    <mergeCell ref="W262:AG262"/>
    <mergeCell ref="W257:AG257"/>
    <mergeCell ref="W258:AG258"/>
    <mergeCell ref="W259:AG259"/>
    <mergeCell ref="W260:AG260"/>
    <mergeCell ref="W267:AG267"/>
    <mergeCell ref="W268:AG268"/>
    <mergeCell ref="W266:AG266"/>
    <mergeCell ref="W255:AG255"/>
    <mergeCell ref="W256:AG256"/>
    <mergeCell ref="W251:AG251"/>
    <mergeCell ref="W252:AG252"/>
    <mergeCell ref="W253:AG253"/>
    <mergeCell ref="W254:AG254"/>
    <mergeCell ref="W250:AG250"/>
    <mergeCell ref="W263:AG263"/>
    <mergeCell ref="W264:AG264"/>
    <mergeCell ref="W239:AG239"/>
    <mergeCell ref="W234:AG234"/>
    <mergeCell ref="W235:AG235"/>
    <mergeCell ref="W232:AG232"/>
    <mergeCell ref="W233:AG233"/>
    <mergeCell ref="W247:AG247"/>
    <mergeCell ref="W248:AG248"/>
    <mergeCell ref="W249:AG249"/>
    <mergeCell ref="W243:AG243"/>
    <mergeCell ref="W244:AG244"/>
    <mergeCell ref="W245:AG245"/>
    <mergeCell ref="W246:AG246"/>
    <mergeCell ref="W240:AG240"/>
    <mergeCell ref="W241:AG241"/>
    <mergeCell ref="W242:AG242"/>
    <mergeCell ref="W230:AG230"/>
    <mergeCell ref="W231:AG231"/>
    <mergeCell ref="W226:AG226"/>
    <mergeCell ref="W227:AG227"/>
    <mergeCell ref="W224:AG224"/>
    <mergeCell ref="W225:AG225"/>
    <mergeCell ref="W236:AG236"/>
    <mergeCell ref="W237:AG237"/>
    <mergeCell ref="W238:AG238"/>
    <mergeCell ref="W223:AG223"/>
    <mergeCell ref="W216:AG216"/>
    <mergeCell ref="W217:AG217"/>
    <mergeCell ref="W218:AG218"/>
    <mergeCell ref="W219:AG219"/>
    <mergeCell ref="W214:AG214"/>
    <mergeCell ref="W215:AG215"/>
    <mergeCell ref="W228:AG228"/>
    <mergeCell ref="W229:AG229"/>
    <mergeCell ref="W213:AG213"/>
    <mergeCell ref="W209:AG209"/>
    <mergeCell ref="W210:AG210"/>
    <mergeCell ref="W211:AG211"/>
    <mergeCell ref="W207:AG207"/>
    <mergeCell ref="W208:AG208"/>
    <mergeCell ref="W220:AG220"/>
    <mergeCell ref="W221:AG221"/>
    <mergeCell ref="W222:AG222"/>
    <mergeCell ref="W205:AG205"/>
    <mergeCell ref="W206:AG206"/>
    <mergeCell ref="W204:AG204"/>
    <mergeCell ref="W199:AG199"/>
    <mergeCell ref="W200:AG200"/>
    <mergeCell ref="W201:AG201"/>
    <mergeCell ref="W202:AG202"/>
    <mergeCell ref="W203:AG203"/>
    <mergeCell ref="W212:AG212"/>
    <mergeCell ref="W176:AG176"/>
    <mergeCell ref="W177:AG177"/>
    <mergeCell ref="W196:AG196"/>
    <mergeCell ref="W197:AG197"/>
    <mergeCell ref="W198:AG198"/>
    <mergeCell ref="W192:AG192"/>
    <mergeCell ref="W193:AG193"/>
    <mergeCell ref="W194:AG194"/>
    <mergeCell ref="W195:AG195"/>
    <mergeCell ref="W187:AG187"/>
    <mergeCell ref="W188:AG188"/>
    <mergeCell ref="W189:AG189"/>
    <mergeCell ref="W190:AG190"/>
    <mergeCell ref="W191:AG191"/>
    <mergeCell ref="W182:AG182"/>
    <mergeCell ref="W183:AG183"/>
    <mergeCell ref="W184:AG184"/>
    <mergeCell ref="W185:AG185"/>
    <mergeCell ref="W186:AG186"/>
    <mergeCell ref="W178:AG178"/>
    <mergeCell ref="W179:AG179"/>
    <mergeCell ref="W180:AG180"/>
    <mergeCell ref="W181:AG181"/>
    <mergeCell ref="W173:AG173"/>
    <mergeCell ref="W174:AG174"/>
    <mergeCell ref="W175:AG175"/>
    <mergeCell ref="W169:AG169"/>
    <mergeCell ref="W170:AG170"/>
    <mergeCell ref="W171:AG171"/>
    <mergeCell ref="W166:AG166"/>
    <mergeCell ref="W167:AG167"/>
    <mergeCell ref="W168:AG168"/>
    <mergeCell ref="W163:AG163"/>
    <mergeCell ref="W164:AG164"/>
    <mergeCell ref="W165:AG165"/>
    <mergeCell ref="W161:AG161"/>
    <mergeCell ref="W162:AG162"/>
    <mergeCell ref="W158:AG158"/>
    <mergeCell ref="W159:AG159"/>
    <mergeCell ref="W160:AG160"/>
    <mergeCell ref="W172:AG172"/>
    <mergeCell ref="W155:AG155"/>
    <mergeCell ref="W156:AG156"/>
    <mergeCell ref="W157:AG157"/>
    <mergeCell ref="W150:AG150"/>
    <mergeCell ref="W151:AG151"/>
    <mergeCell ref="W152:AG152"/>
    <mergeCell ref="W153:AG153"/>
    <mergeCell ref="W145:AG145"/>
    <mergeCell ref="W146:AG146"/>
    <mergeCell ref="W147:AG147"/>
    <mergeCell ref="W148:AG148"/>
    <mergeCell ref="W149:AG149"/>
    <mergeCell ref="W143:AG143"/>
    <mergeCell ref="W144:AG144"/>
    <mergeCell ref="W139:AG139"/>
    <mergeCell ref="W140:AG140"/>
    <mergeCell ref="W135:AG135"/>
    <mergeCell ref="W136:AG136"/>
    <mergeCell ref="W137:AG137"/>
    <mergeCell ref="W138:AG138"/>
    <mergeCell ref="W154:AG154"/>
    <mergeCell ref="W119:AG119"/>
    <mergeCell ref="W120:AG120"/>
    <mergeCell ref="W121:AG121"/>
    <mergeCell ref="W122:AG122"/>
    <mergeCell ref="W123:AG123"/>
    <mergeCell ref="W114:AG114"/>
    <mergeCell ref="W115:AG115"/>
    <mergeCell ref="W141:AG141"/>
    <mergeCell ref="W142:AG142"/>
    <mergeCell ref="W134:AG134"/>
    <mergeCell ref="W132:AG132"/>
    <mergeCell ref="W133:AG133"/>
    <mergeCell ref="W127:AG127"/>
    <mergeCell ref="W128:AG128"/>
    <mergeCell ref="W129:AG129"/>
    <mergeCell ref="W130:AG130"/>
    <mergeCell ref="W131:AG131"/>
    <mergeCell ref="W124:AG124"/>
    <mergeCell ref="W125:AG125"/>
    <mergeCell ref="W126:AG126"/>
    <mergeCell ref="W116:AG116"/>
    <mergeCell ref="W117:AG117"/>
    <mergeCell ref="W118:AG118"/>
    <mergeCell ref="W106:AG106"/>
    <mergeCell ref="W107:AG107"/>
    <mergeCell ref="W108:AG108"/>
    <mergeCell ref="W109:AG109"/>
    <mergeCell ref="W97:AG97"/>
    <mergeCell ref="W98:AG98"/>
    <mergeCell ref="W110:AG110"/>
    <mergeCell ref="W111:AG111"/>
    <mergeCell ref="W112:AG112"/>
    <mergeCell ref="W113:AG113"/>
    <mergeCell ref="W104:AG104"/>
    <mergeCell ref="W105:AG105"/>
    <mergeCell ref="W93:AG93"/>
    <mergeCell ref="W94:AG94"/>
    <mergeCell ref="W95:AG95"/>
    <mergeCell ref="W96:AG96"/>
    <mergeCell ref="W99:AG99"/>
    <mergeCell ref="W100:AG100"/>
    <mergeCell ref="W101:AG101"/>
    <mergeCell ref="W102:AG102"/>
    <mergeCell ref="W103:AG103"/>
    <mergeCell ref="W89:AG89"/>
    <mergeCell ref="W90:AG90"/>
    <mergeCell ref="W91:AG91"/>
    <mergeCell ref="W92:AG92"/>
    <mergeCell ref="W87:AG87"/>
    <mergeCell ref="W88:AG88"/>
    <mergeCell ref="W84:AG84"/>
    <mergeCell ref="W85:AG85"/>
    <mergeCell ref="W86:AG86"/>
    <mergeCell ref="W80:AG80"/>
    <mergeCell ref="W81:AG81"/>
    <mergeCell ref="W82:AG82"/>
    <mergeCell ref="W83:AG83"/>
    <mergeCell ref="W78:AG78"/>
    <mergeCell ref="W79:AG79"/>
    <mergeCell ref="W74:AG74"/>
    <mergeCell ref="W75:AG75"/>
    <mergeCell ref="W76:AG76"/>
    <mergeCell ref="W77:AG77"/>
    <mergeCell ref="W70:AG70"/>
    <mergeCell ref="W71:AG71"/>
    <mergeCell ref="W72:AG72"/>
    <mergeCell ref="W73:AG73"/>
    <mergeCell ref="W42:AG42"/>
    <mergeCell ref="W43:AG43"/>
    <mergeCell ref="W44:AG44"/>
    <mergeCell ref="W45:AG45"/>
    <mergeCell ref="W66:AG66"/>
    <mergeCell ref="W67:AG67"/>
    <mergeCell ref="W68:AG68"/>
    <mergeCell ref="W69:AG69"/>
    <mergeCell ref="W60:AG60"/>
    <mergeCell ref="W61:AG61"/>
    <mergeCell ref="W62:AG62"/>
    <mergeCell ref="W63:AG63"/>
    <mergeCell ref="W64:AG64"/>
    <mergeCell ref="W65:AG65"/>
    <mergeCell ref="W55:AG55"/>
    <mergeCell ref="W56:AG56"/>
    <mergeCell ref="W57:AG57"/>
    <mergeCell ref="W58:AG58"/>
    <mergeCell ref="W59:AG59"/>
    <mergeCell ref="W52:AG52"/>
    <mergeCell ref="W27:AG27"/>
    <mergeCell ref="W28:AG28"/>
    <mergeCell ref="W29:AG29"/>
    <mergeCell ref="W30:AG30"/>
    <mergeCell ref="W53:AG53"/>
    <mergeCell ref="W54:AG54"/>
    <mergeCell ref="W46:AG46"/>
    <mergeCell ref="W47:AG47"/>
    <mergeCell ref="W48:AG48"/>
    <mergeCell ref="W49:AG49"/>
    <mergeCell ref="W50:AG50"/>
    <mergeCell ref="W51:AG51"/>
    <mergeCell ref="W40:AG40"/>
    <mergeCell ref="W41:AG41"/>
    <mergeCell ref="W12:AG12"/>
    <mergeCell ref="W13:AG13"/>
    <mergeCell ref="W14:AG14"/>
    <mergeCell ref="W15:AG15"/>
    <mergeCell ref="W16:AG16"/>
    <mergeCell ref="W17:AG17"/>
    <mergeCell ref="W37:AG37"/>
    <mergeCell ref="W38:AG38"/>
    <mergeCell ref="W39:AG39"/>
    <mergeCell ref="W23:AG23"/>
    <mergeCell ref="W24:AG24"/>
    <mergeCell ref="W25:AG25"/>
    <mergeCell ref="W26:AG26"/>
    <mergeCell ref="W18:AG18"/>
    <mergeCell ref="W19:AG19"/>
    <mergeCell ref="W20:AG20"/>
    <mergeCell ref="W21:AG21"/>
    <mergeCell ref="W22:AG22"/>
    <mergeCell ref="W31:AG31"/>
    <mergeCell ref="W32:AG32"/>
    <mergeCell ref="W33:AG33"/>
    <mergeCell ref="W34:AG34"/>
    <mergeCell ref="W35:AG35"/>
    <mergeCell ref="W36:AG36"/>
    <mergeCell ref="E1:H1"/>
    <mergeCell ref="J1:M1"/>
    <mergeCell ref="W8:AG8"/>
    <mergeCell ref="W9:AG9"/>
    <mergeCell ref="W10:AG10"/>
    <mergeCell ref="W11:AG11"/>
    <mergeCell ref="W1:Z1"/>
    <mergeCell ref="AB1:AE1"/>
    <mergeCell ref="W4:AG4"/>
    <mergeCell ref="W5:AG5"/>
    <mergeCell ref="W6:AG6"/>
    <mergeCell ref="W7:AG7"/>
  </mergeCells>
  <phoneticPr fontId="18"/>
  <conditionalFormatting sqref="Q4:Q533">
    <cfRule type="expression" dxfId="295" priority="3">
      <formula>AND($P4&lt;0.05,$T4&lt;0)</formula>
    </cfRule>
    <cfRule type="expression" dxfId="294" priority="4">
      <formula>AND($P4&lt;0.05,$T4&gt;0)</formula>
    </cfRule>
  </conditionalFormatting>
  <conditionalFormatting sqref="N4:O11">
    <cfRule type="expression" dxfId="293" priority="2">
      <formula>#REF!&gt;0</formula>
    </cfRule>
  </conditionalFormatting>
  <conditionalFormatting sqref="N494:O494">
    <cfRule type="expression" dxfId="292" priority="250">
      <formula>#REF!&gt;0</formula>
    </cfRule>
  </conditionalFormatting>
  <conditionalFormatting sqref="N489:O489">
    <cfRule type="expression" dxfId="291" priority="652">
      <formula>#REF!&gt;0</formula>
    </cfRule>
  </conditionalFormatting>
  <conditionalFormatting sqref="N483:O483">
    <cfRule type="expression" dxfId="290" priority="808">
      <formula>#REF!&gt;0</formula>
    </cfRule>
  </conditionalFormatting>
  <conditionalFormatting sqref="N473:O473">
    <cfRule type="expression" dxfId="289" priority="922">
      <formula>#REF!&gt;0</formula>
    </cfRule>
  </conditionalFormatting>
  <conditionalFormatting sqref="N468:O468">
    <cfRule type="expression" dxfId="288" priority="982">
      <formula>#REF!&gt;0</formula>
    </cfRule>
  </conditionalFormatting>
  <conditionalFormatting sqref="N466:O466">
    <cfRule type="expression" dxfId="287" priority="1012">
      <formula>#REF!&gt;0</formula>
    </cfRule>
  </conditionalFormatting>
  <conditionalFormatting sqref="N459:O459">
    <cfRule type="expression" dxfId="286" priority="1174">
      <formula>#REF!&gt;0</formula>
    </cfRule>
  </conditionalFormatting>
  <conditionalFormatting sqref="N457:O457">
    <cfRule type="expression" dxfId="285" priority="1180">
      <formula>#REF!&gt;0</formula>
    </cfRule>
  </conditionalFormatting>
  <conditionalFormatting sqref="N453:O453">
    <cfRule type="expression" dxfId="284" priority="1228">
      <formula>#REF!&gt;0</formula>
    </cfRule>
  </conditionalFormatting>
  <conditionalFormatting sqref="N451:O451">
    <cfRule type="expression" dxfId="283" priority="1234">
      <formula>#REF!&gt;0</formula>
    </cfRule>
  </conditionalFormatting>
  <conditionalFormatting sqref="N450:O450">
    <cfRule type="expression" dxfId="282" priority="1246">
      <formula>#REF!&gt;0</formula>
    </cfRule>
  </conditionalFormatting>
  <conditionalFormatting sqref="N446:O446">
    <cfRule type="expression" dxfId="281" priority="1282">
      <formula>#REF!&gt;0</formula>
    </cfRule>
  </conditionalFormatting>
  <conditionalFormatting sqref="N444:O444">
    <cfRule type="expression" dxfId="280" priority="1306">
      <formula>#REF!&gt;0</formula>
    </cfRule>
  </conditionalFormatting>
  <conditionalFormatting sqref="N440:O440">
    <cfRule type="expression" dxfId="279" priority="1324">
      <formula>#REF!&gt;0</formula>
    </cfRule>
  </conditionalFormatting>
  <conditionalFormatting sqref="N439:O439">
    <cfRule type="expression" dxfId="278" priority="1336">
      <formula>#REF!&gt;0</formula>
    </cfRule>
  </conditionalFormatting>
  <conditionalFormatting sqref="N435:O435">
    <cfRule type="expression" dxfId="277" priority="1360">
      <formula>#REF!&gt;0</formula>
    </cfRule>
  </conditionalFormatting>
  <conditionalFormatting sqref="N434:O434">
    <cfRule type="expression" dxfId="276" priority="1366">
      <formula>#REF!&gt;0</formula>
    </cfRule>
  </conditionalFormatting>
  <conditionalFormatting sqref="N430:O430">
    <cfRule type="expression" dxfId="275" priority="1372">
      <formula>#REF!&gt;0</formula>
    </cfRule>
  </conditionalFormatting>
  <conditionalFormatting sqref="N428:O428">
    <cfRule type="expression" dxfId="274" priority="1396">
      <formula>#REF!&gt;0</formula>
    </cfRule>
  </conditionalFormatting>
  <conditionalFormatting sqref="N426:O426">
    <cfRule type="expression" dxfId="273" priority="1408">
      <formula>#REF!&gt;0</formula>
    </cfRule>
  </conditionalFormatting>
  <conditionalFormatting sqref="N422:O422">
    <cfRule type="expression" dxfId="272" priority="1420">
      <formula>#REF!&gt;0</formula>
    </cfRule>
  </conditionalFormatting>
  <conditionalFormatting sqref="N421:O421">
    <cfRule type="expression" dxfId="271" priority="1432">
      <formula>#REF!&gt;0</formula>
    </cfRule>
  </conditionalFormatting>
  <conditionalFormatting sqref="N418:O420">
    <cfRule type="expression" dxfId="270" priority="1438">
      <formula>#REF!&gt;0</formula>
    </cfRule>
  </conditionalFormatting>
  <conditionalFormatting sqref="N412:O412">
    <cfRule type="expression" dxfId="269" priority="1522">
      <formula>#REF!&gt;0</formula>
    </cfRule>
  </conditionalFormatting>
  <conditionalFormatting sqref="N410:O410">
    <cfRule type="expression" dxfId="268" priority="1546">
      <formula>#REF!&gt;0</formula>
    </cfRule>
  </conditionalFormatting>
  <conditionalFormatting sqref="N407:O407">
    <cfRule type="expression" dxfId="267" priority="1582">
      <formula>#REF!&gt;0</formula>
    </cfRule>
  </conditionalFormatting>
  <conditionalFormatting sqref="N404:O404">
    <cfRule type="expression" dxfId="266" priority="1636">
      <formula>#REF!&gt;0</formula>
    </cfRule>
  </conditionalFormatting>
  <conditionalFormatting sqref="N403:O403">
    <cfRule type="expression" dxfId="265" priority="1648">
      <formula>#REF!&gt;0</formula>
    </cfRule>
  </conditionalFormatting>
  <conditionalFormatting sqref="N402:O402">
    <cfRule type="expression" dxfId="264" priority="1654">
      <formula>#REF!&gt;0</formula>
    </cfRule>
  </conditionalFormatting>
  <conditionalFormatting sqref="N398:O398">
    <cfRule type="expression" dxfId="263" priority="1714">
      <formula>#REF!&gt;0</formula>
    </cfRule>
  </conditionalFormatting>
  <conditionalFormatting sqref="N389:O389">
    <cfRule type="expression" dxfId="262" priority="1798">
      <formula>#REF!&gt;0</formula>
    </cfRule>
  </conditionalFormatting>
  <conditionalFormatting sqref="N388:O388">
    <cfRule type="expression" dxfId="261" priority="1804">
      <formula>#REF!&gt;0</formula>
    </cfRule>
  </conditionalFormatting>
  <conditionalFormatting sqref="N385:O385">
    <cfRule type="expression" dxfId="260" priority="1816">
      <formula>#REF!&gt;0</formula>
    </cfRule>
  </conditionalFormatting>
  <conditionalFormatting sqref="N377:O377">
    <cfRule type="expression" dxfId="259" priority="1882">
      <formula>#REF!&gt;0</formula>
    </cfRule>
  </conditionalFormatting>
  <conditionalFormatting sqref="N376:O376">
    <cfRule type="expression" dxfId="258" priority="1888">
      <formula>#REF!&gt;0</formula>
    </cfRule>
  </conditionalFormatting>
  <conditionalFormatting sqref="N366:O366">
    <cfRule type="expression" dxfId="257" priority="1906">
      <formula>#REF!&gt;0</formula>
    </cfRule>
  </conditionalFormatting>
  <conditionalFormatting sqref="N364:O364">
    <cfRule type="expression" dxfId="256" priority="1942">
      <formula>#REF!&gt;0</formula>
    </cfRule>
  </conditionalFormatting>
  <conditionalFormatting sqref="N358:O358">
    <cfRule type="expression" dxfId="255" priority="1972">
      <formula>#REF!&gt;0</formula>
    </cfRule>
  </conditionalFormatting>
  <conditionalFormatting sqref="N355:O355">
    <cfRule type="expression" dxfId="254" priority="1996">
      <formula>#REF!&gt;0</formula>
    </cfRule>
  </conditionalFormatting>
  <conditionalFormatting sqref="N353:O353">
    <cfRule type="expression" dxfId="253" priority="2050">
      <formula>#REF!&gt;0</formula>
    </cfRule>
  </conditionalFormatting>
  <conditionalFormatting sqref="N348:O349">
    <cfRule type="expression" dxfId="252" priority="2068">
      <formula>#REF!&gt;0</formula>
    </cfRule>
  </conditionalFormatting>
  <conditionalFormatting sqref="N340:O340">
    <cfRule type="expression" dxfId="251" priority="2098">
      <formula>#REF!&gt;0</formula>
    </cfRule>
  </conditionalFormatting>
  <conditionalFormatting sqref="N326:O326">
    <cfRule type="expression" dxfId="250" priority="2152">
      <formula>#REF!&gt;0</formula>
    </cfRule>
  </conditionalFormatting>
  <conditionalFormatting sqref="N322:O322">
    <cfRule type="expression" dxfId="249" priority="2170">
      <formula>#REF!&gt;0</formula>
    </cfRule>
  </conditionalFormatting>
  <conditionalFormatting sqref="N318:O319">
    <cfRule type="expression" dxfId="248" priority="2182">
      <formula>#REF!&gt;0</formula>
    </cfRule>
  </conditionalFormatting>
  <conditionalFormatting sqref="N316:O317">
    <cfRule type="expression" dxfId="247" priority="2194">
      <formula>#REF!&gt;0</formula>
    </cfRule>
  </conditionalFormatting>
  <conditionalFormatting sqref="N311:O312">
    <cfRule type="expression" dxfId="246" priority="2212">
      <formula>#REF!&gt;0</formula>
    </cfRule>
  </conditionalFormatting>
  <conditionalFormatting sqref="N309:O309">
    <cfRule type="expression" dxfId="245" priority="2224">
      <formula>#REF!&gt;0</formula>
    </cfRule>
  </conditionalFormatting>
  <conditionalFormatting sqref="N308:O308">
    <cfRule type="expression" dxfId="244" priority="2230">
      <formula>#REF!&gt;0</formula>
    </cfRule>
  </conditionalFormatting>
  <conditionalFormatting sqref="N302:O302">
    <cfRule type="expression" dxfId="243" priority="2236">
      <formula>#REF!&gt;0</formula>
    </cfRule>
  </conditionalFormatting>
  <conditionalFormatting sqref="N300:O301">
    <cfRule type="expression" dxfId="242" priority="2254">
      <formula>#REF!&gt;0</formula>
    </cfRule>
  </conditionalFormatting>
  <conditionalFormatting sqref="N297:O297">
    <cfRule type="expression" dxfId="241" priority="2278">
      <formula>#REF!&gt;0</formula>
    </cfRule>
  </conditionalFormatting>
  <conditionalFormatting sqref="N296:O296">
    <cfRule type="expression" dxfId="240" priority="2284">
      <formula>#REF!&gt;0</formula>
    </cfRule>
  </conditionalFormatting>
  <conditionalFormatting sqref="N295:O295">
    <cfRule type="expression" dxfId="239" priority="2290">
      <formula>#REF!&gt;0</formula>
    </cfRule>
  </conditionalFormatting>
  <conditionalFormatting sqref="N293:O294">
    <cfRule type="expression" dxfId="238" priority="2296">
      <formula>#REF!&gt;0</formula>
    </cfRule>
  </conditionalFormatting>
  <conditionalFormatting sqref="N288:O288">
    <cfRule type="expression" dxfId="237" priority="2314">
      <formula>#REF!&gt;0</formula>
    </cfRule>
  </conditionalFormatting>
  <conditionalFormatting sqref="N287:O287">
    <cfRule type="expression" dxfId="236" priority="2320">
      <formula>#REF!&gt;0</formula>
    </cfRule>
  </conditionalFormatting>
  <conditionalFormatting sqref="N284:O285">
    <cfRule type="expression" dxfId="235" priority="2326">
      <formula>#REF!&gt;0</formula>
    </cfRule>
  </conditionalFormatting>
  <conditionalFormatting sqref="N281:O281">
    <cfRule type="expression" dxfId="234" priority="2332">
      <formula>#REF!&gt;0</formula>
    </cfRule>
  </conditionalFormatting>
  <conditionalFormatting sqref="N279:O279">
    <cfRule type="expression" dxfId="233" priority="2344">
      <formula>#REF!&gt;0</formula>
    </cfRule>
  </conditionalFormatting>
  <conditionalFormatting sqref="N278:O278">
    <cfRule type="expression" dxfId="232" priority="2350">
      <formula>#REF!&gt;0</formula>
    </cfRule>
  </conditionalFormatting>
  <conditionalFormatting sqref="N277:O277">
    <cfRule type="expression" dxfId="231" priority="2356">
      <formula>#REF!&gt;0</formula>
    </cfRule>
  </conditionalFormatting>
  <conditionalFormatting sqref="N275:O275">
    <cfRule type="expression" dxfId="230" priority="2362">
      <formula>#REF!&gt;0</formula>
    </cfRule>
  </conditionalFormatting>
  <conditionalFormatting sqref="N270:O271">
    <cfRule type="expression" dxfId="229" priority="2374">
      <formula>#REF!&gt;0</formula>
    </cfRule>
  </conditionalFormatting>
  <conditionalFormatting sqref="N269:O269">
    <cfRule type="expression" dxfId="228" priority="2380">
      <formula>#REF!&gt;0</formula>
    </cfRule>
  </conditionalFormatting>
  <conditionalFormatting sqref="N268:O268">
    <cfRule type="expression" dxfId="227" priority="2386">
      <formula>#REF!&gt;0</formula>
    </cfRule>
  </conditionalFormatting>
  <conditionalFormatting sqref="N265:O265">
    <cfRule type="expression" dxfId="226" priority="2410">
      <formula>#REF!&gt;0</formula>
    </cfRule>
  </conditionalFormatting>
  <conditionalFormatting sqref="N262:O264">
    <cfRule type="expression" dxfId="225" priority="2416">
      <formula>#REF!&gt;0</formula>
    </cfRule>
  </conditionalFormatting>
  <conditionalFormatting sqref="N256:O256">
    <cfRule type="expression" dxfId="224" priority="2428">
      <formula>#REF!&gt;0</formula>
    </cfRule>
  </conditionalFormatting>
  <conditionalFormatting sqref="N253:O253">
    <cfRule type="expression" dxfId="223" priority="2434">
      <formula>#REF!&gt;0</formula>
    </cfRule>
  </conditionalFormatting>
  <conditionalFormatting sqref="N250:O250">
    <cfRule type="expression" dxfId="222" priority="2440">
      <formula>#REF!&gt;0</formula>
    </cfRule>
  </conditionalFormatting>
  <conditionalFormatting sqref="N244:O248">
    <cfRule type="expression" dxfId="221" priority="2458">
      <formula>#REF!&gt;0</formula>
    </cfRule>
  </conditionalFormatting>
  <conditionalFormatting sqref="N234:O235">
    <cfRule type="expression" dxfId="220" priority="2470">
      <formula>#REF!&gt;0</formula>
    </cfRule>
  </conditionalFormatting>
  <conditionalFormatting sqref="N233:O233">
    <cfRule type="expression" dxfId="219" priority="2476">
      <formula>#REF!&gt;0</formula>
    </cfRule>
  </conditionalFormatting>
  <conditionalFormatting sqref="N232:O232">
    <cfRule type="expression" dxfId="218" priority="2482">
      <formula>#REF!&gt;0</formula>
    </cfRule>
  </conditionalFormatting>
  <conditionalFormatting sqref="N231:O231">
    <cfRule type="expression" dxfId="217" priority="2488">
      <formula>#REF!&gt;0</formula>
    </cfRule>
  </conditionalFormatting>
  <conditionalFormatting sqref="N227:O230">
    <cfRule type="expression" dxfId="216" priority="2494">
      <formula>#REF!&gt;0</formula>
    </cfRule>
  </conditionalFormatting>
  <conditionalFormatting sqref="N220:O225">
    <cfRule type="expression" dxfId="215" priority="2506">
      <formula>#REF!&gt;0</formula>
    </cfRule>
  </conditionalFormatting>
  <conditionalFormatting sqref="N212:O213">
    <cfRule type="expression" dxfId="214" priority="2518">
      <formula>#REF!&gt;0</formula>
    </cfRule>
  </conditionalFormatting>
  <conditionalFormatting sqref="N207:O207">
    <cfRule type="expression" dxfId="213" priority="2536">
      <formula>#REF!&gt;0</formula>
    </cfRule>
  </conditionalFormatting>
  <conditionalFormatting sqref="N204:O204">
    <cfRule type="expression" dxfId="212" priority="2554">
      <formula>#REF!&gt;0</formula>
    </cfRule>
  </conditionalFormatting>
  <conditionalFormatting sqref="N196:O197">
    <cfRule type="expression" dxfId="211" priority="2560">
      <formula>#REF!&gt;0</formula>
    </cfRule>
  </conditionalFormatting>
  <conditionalFormatting sqref="N195:O195">
    <cfRule type="expression" dxfId="210" priority="2566">
      <formula>#REF!&gt;0</formula>
    </cfRule>
  </conditionalFormatting>
  <conditionalFormatting sqref="N183:O187">
    <cfRule type="expression" dxfId="209" priority="2572">
      <formula>#REF!&gt;0</formula>
    </cfRule>
  </conditionalFormatting>
  <conditionalFormatting sqref="N176:O177">
    <cfRule type="expression" dxfId="208" priority="2584">
      <formula>#REF!&gt;0</formula>
    </cfRule>
  </conditionalFormatting>
  <conditionalFormatting sqref="N173:O173">
    <cfRule type="expression" dxfId="207" priority="2590">
      <formula>#REF!&gt;0</formula>
    </cfRule>
  </conditionalFormatting>
  <conditionalFormatting sqref="N171:O172">
    <cfRule type="expression" dxfId="206" priority="2596">
      <formula>#REF!&gt;0</formula>
    </cfRule>
  </conditionalFormatting>
  <conditionalFormatting sqref="N170:O170">
    <cfRule type="expression" dxfId="205" priority="2602">
      <formula>#REF!&gt;0</formula>
    </cfRule>
  </conditionalFormatting>
  <conditionalFormatting sqref="N169:O169">
    <cfRule type="expression" dxfId="204" priority="2608">
      <formula>#REF!&gt;0</formula>
    </cfRule>
  </conditionalFormatting>
  <conditionalFormatting sqref="N166:O166">
    <cfRule type="expression" dxfId="203" priority="2620">
      <formula>#REF!&gt;0</formula>
    </cfRule>
  </conditionalFormatting>
  <conditionalFormatting sqref="N164:O165">
    <cfRule type="expression" dxfId="202" priority="2626">
      <formula>#REF!&gt;0</formula>
    </cfRule>
  </conditionalFormatting>
  <conditionalFormatting sqref="N163:O163">
    <cfRule type="expression" dxfId="201" priority="2632">
      <formula>#REF!&gt;0</formula>
    </cfRule>
  </conditionalFormatting>
  <conditionalFormatting sqref="N158:O158">
    <cfRule type="expression" dxfId="200" priority="2644">
      <formula>#REF!&gt;0</formula>
    </cfRule>
  </conditionalFormatting>
  <conditionalFormatting sqref="N155:O157">
    <cfRule type="expression" dxfId="199" priority="2650">
      <formula>#REF!&gt;0</formula>
    </cfRule>
  </conditionalFormatting>
  <conditionalFormatting sqref="N154:O154">
    <cfRule type="expression" dxfId="198" priority="2656">
      <formula>#REF!&gt;0</formula>
    </cfRule>
  </conditionalFormatting>
  <conditionalFormatting sqref="N148:O153">
    <cfRule type="expression" dxfId="197" priority="2662">
      <formula>#REF!&gt;0</formula>
    </cfRule>
  </conditionalFormatting>
  <conditionalFormatting sqref="N145:O147">
    <cfRule type="expression" dxfId="196" priority="2668">
      <formula>#REF!&gt;0</formula>
    </cfRule>
  </conditionalFormatting>
  <conditionalFormatting sqref="N141:O144">
    <cfRule type="expression" dxfId="195" priority="2674">
      <formula>#REF!&gt;0</formula>
    </cfRule>
  </conditionalFormatting>
  <conditionalFormatting sqref="N138:O138">
    <cfRule type="expression" dxfId="194" priority="2686">
      <formula>#REF!&gt;0</formula>
    </cfRule>
  </conditionalFormatting>
  <conditionalFormatting sqref="N134:O134">
    <cfRule type="expression" dxfId="193" priority="2698">
      <formula>#REF!&gt;0</formula>
    </cfRule>
  </conditionalFormatting>
  <conditionalFormatting sqref="N132:O132">
    <cfRule type="expression" dxfId="192" priority="2704">
      <formula>#REF!&gt;0</formula>
    </cfRule>
  </conditionalFormatting>
  <conditionalFormatting sqref="N127:O131">
    <cfRule type="expression" dxfId="191" priority="2710">
      <formula>#REF!&gt;0</formula>
    </cfRule>
  </conditionalFormatting>
  <conditionalFormatting sqref="N125:O126">
    <cfRule type="expression" dxfId="190" priority="2716">
      <formula>#REF!&gt;0</formula>
    </cfRule>
  </conditionalFormatting>
  <conditionalFormatting sqref="N120:O124">
    <cfRule type="expression" dxfId="189" priority="2722">
      <formula>#REF!&gt;0</formula>
    </cfRule>
  </conditionalFormatting>
  <conditionalFormatting sqref="N111:O117">
    <cfRule type="expression" dxfId="188" priority="2728">
      <formula>#REF!&gt;0</formula>
    </cfRule>
  </conditionalFormatting>
  <conditionalFormatting sqref="N110:O110">
    <cfRule type="expression" dxfId="187" priority="2734">
      <formula>#REF!&gt;0</formula>
    </cfRule>
  </conditionalFormatting>
  <conditionalFormatting sqref="N102:O109">
    <cfRule type="expression" dxfId="186" priority="2740">
      <formula>#REF!&gt;0</formula>
    </cfRule>
  </conditionalFormatting>
  <conditionalFormatting sqref="N97:O97">
    <cfRule type="expression" dxfId="185" priority="2752">
      <formula>#REF!&gt;0</formula>
    </cfRule>
  </conditionalFormatting>
  <conditionalFormatting sqref="N95:O96">
    <cfRule type="expression" dxfId="184" priority="2758">
      <formula>#REF!&gt;0</formula>
    </cfRule>
  </conditionalFormatting>
  <conditionalFormatting sqref="N92:O92">
    <cfRule type="expression" dxfId="183" priority="2764">
      <formula>#REF!&gt;0</formula>
    </cfRule>
  </conditionalFormatting>
  <conditionalFormatting sqref="N85:O86">
    <cfRule type="expression" dxfId="182" priority="2776">
      <formula>#REF!&gt;0</formula>
    </cfRule>
  </conditionalFormatting>
  <conditionalFormatting sqref="N82:O83">
    <cfRule type="expression" dxfId="181" priority="2788">
      <formula>#REF!&gt;0</formula>
    </cfRule>
  </conditionalFormatting>
  <conditionalFormatting sqref="N79:O80">
    <cfRule type="expression" dxfId="180" priority="2794">
      <formula>#REF!&gt;0</formula>
    </cfRule>
  </conditionalFormatting>
  <conditionalFormatting sqref="N75:O78">
    <cfRule type="expression" dxfId="179" priority="2806">
      <formula>#REF!&gt;0</formula>
    </cfRule>
  </conditionalFormatting>
  <conditionalFormatting sqref="N74:O74">
    <cfRule type="expression" dxfId="178" priority="2812">
      <formula>#REF!&gt;0</formula>
    </cfRule>
  </conditionalFormatting>
  <conditionalFormatting sqref="N67:O70">
    <cfRule type="expression" dxfId="177" priority="2818">
      <formula>#REF!&gt;0</formula>
    </cfRule>
  </conditionalFormatting>
  <conditionalFormatting sqref="N66:O66">
    <cfRule type="expression" dxfId="176" priority="2824">
      <formula>#REF!&gt;0</formula>
    </cfRule>
  </conditionalFormatting>
  <conditionalFormatting sqref="N56:O65">
    <cfRule type="expression" dxfId="175" priority="2830">
      <formula>#REF!&gt;0</formula>
    </cfRule>
  </conditionalFormatting>
  <conditionalFormatting sqref="N46:O52">
    <cfRule type="expression" dxfId="174" priority="2842">
      <formula>#REF!&gt;0</formula>
    </cfRule>
  </conditionalFormatting>
  <conditionalFormatting sqref="N42:O45">
    <cfRule type="expression" dxfId="173" priority="2848">
      <formula>#REF!&gt;0</formula>
    </cfRule>
  </conditionalFormatting>
  <conditionalFormatting sqref="N30:O41">
    <cfRule type="expression" dxfId="172" priority="2854">
      <formula>#REF!&gt;0</formula>
    </cfRule>
  </conditionalFormatting>
  <conditionalFormatting sqref="N25:O28">
    <cfRule type="expression" dxfId="171" priority="2860">
      <formula>#REF!&gt;0</formula>
    </cfRule>
  </conditionalFormatting>
  <conditionalFormatting sqref="N18:O24">
    <cfRule type="expression" dxfId="170" priority="2866">
      <formula>#REF!&gt;0</formula>
    </cfRule>
  </conditionalFormatting>
  <conditionalFormatting sqref="N12:O17">
    <cfRule type="expression" dxfId="169" priority="2872">
      <formula>#REF!&gt;0</formula>
    </cfRule>
  </conditionalFormatting>
  <conditionalFormatting sqref="N496:O496">
    <cfRule type="expression" dxfId="168" priority="2878">
      <formula>#REF!&gt;0</formula>
    </cfRule>
  </conditionalFormatting>
  <conditionalFormatting sqref="N495:O495">
    <cfRule type="expression" dxfId="167" priority="2884">
      <formula>#REF!&gt;0</formula>
    </cfRule>
  </conditionalFormatting>
  <conditionalFormatting sqref="N493:O493">
    <cfRule type="expression" dxfId="166" priority="2890">
      <formula>#REF!&gt;0</formula>
    </cfRule>
  </conditionalFormatting>
  <conditionalFormatting sqref="N492:O492">
    <cfRule type="expression" dxfId="165" priority="2896">
      <formula>#REF!&gt;0</formula>
    </cfRule>
  </conditionalFormatting>
  <conditionalFormatting sqref="N491:O491">
    <cfRule type="expression" dxfId="164" priority="2902">
      <formula>#REF!&gt;0</formula>
    </cfRule>
  </conditionalFormatting>
  <conditionalFormatting sqref="N490:O490">
    <cfRule type="expression" dxfId="163" priority="2908">
      <formula>#REF!&gt;0</formula>
    </cfRule>
  </conditionalFormatting>
  <conditionalFormatting sqref="N488:O488">
    <cfRule type="expression" dxfId="162" priority="2914">
      <formula>#REF!&gt;0</formula>
    </cfRule>
  </conditionalFormatting>
  <conditionalFormatting sqref="N487:O487">
    <cfRule type="expression" dxfId="161" priority="2920">
      <formula>#REF!&gt;0</formula>
    </cfRule>
  </conditionalFormatting>
  <conditionalFormatting sqref="N486:O486">
    <cfRule type="expression" dxfId="160" priority="2926">
      <formula>#REF!&gt;0</formula>
    </cfRule>
  </conditionalFormatting>
  <conditionalFormatting sqref="N485:O485">
    <cfRule type="expression" dxfId="159" priority="2932">
      <formula>#REF!&gt;0</formula>
    </cfRule>
  </conditionalFormatting>
  <conditionalFormatting sqref="N484:O484">
    <cfRule type="expression" dxfId="158" priority="2938">
      <formula>#REF!&gt;0</formula>
    </cfRule>
  </conditionalFormatting>
  <conditionalFormatting sqref="N482:O482">
    <cfRule type="expression" dxfId="157" priority="2945">
      <formula>#REF!&gt;0</formula>
    </cfRule>
  </conditionalFormatting>
  <conditionalFormatting sqref="N481:O481">
    <cfRule type="expression" dxfId="156" priority="2951">
      <formula>#REF!&gt;0</formula>
    </cfRule>
  </conditionalFormatting>
  <conditionalFormatting sqref="N480:O480">
    <cfRule type="expression" dxfId="155" priority="2958">
      <formula>#REF!&gt;0</formula>
    </cfRule>
  </conditionalFormatting>
  <conditionalFormatting sqref="N479:O479">
    <cfRule type="expression" dxfId="154" priority="2964">
      <formula>#REF!&gt;0</formula>
    </cfRule>
  </conditionalFormatting>
  <conditionalFormatting sqref="N478:O478">
    <cfRule type="expression" dxfId="153" priority="2977">
      <formula>#REF!&gt;0</formula>
    </cfRule>
  </conditionalFormatting>
  <conditionalFormatting sqref="N477:O477">
    <cfRule type="expression" dxfId="152" priority="2983">
      <formula>#REF!&gt;0</formula>
    </cfRule>
  </conditionalFormatting>
  <conditionalFormatting sqref="N476:O476">
    <cfRule type="expression" dxfId="151" priority="2990">
      <formula>#REF!&gt;0</formula>
    </cfRule>
  </conditionalFormatting>
  <conditionalFormatting sqref="N475:O475">
    <cfRule type="expression" dxfId="150" priority="2996">
      <formula>#REF!&gt;0</formula>
    </cfRule>
  </conditionalFormatting>
  <conditionalFormatting sqref="N474:O474">
    <cfRule type="expression" dxfId="149" priority="3002">
      <formula>#REF!&gt;0</formula>
    </cfRule>
  </conditionalFormatting>
  <conditionalFormatting sqref="N472:O472">
    <cfRule type="expression" dxfId="148" priority="3015">
      <formula>#REF!&gt;0</formula>
    </cfRule>
  </conditionalFormatting>
  <conditionalFormatting sqref="N471:O471">
    <cfRule type="expression" dxfId="147" priority="3022">
      <formula>#REF!&gt;0</formula>
    </cfRule>
  </conditionalFormatting>
  <conditionalFormatting sqref="N470:O470">
    <cfRule type="expression" dxfId="146" priority="3028">
      <formula>#REF!&gt;0</formula>
    </cfRule>
  </conditionalFormatting>
  <conditionalFormatting sqref="N469:O469">
    <cfRule type="expression" dxfId="145" priority="3035">
      <formula>#REF!&gt;0</formula>
    </cfRule>
  </conditionalFormatting>
  <conditionalFormatting sqref="N467:O467">
    <cfRule type="expression" dxfId="144" priority="3041">
      <formula>#REF!&gt;0</formula>
    </cfRule>
  </conditionalFormatting>
  <conditionalFormatting sqref="N465:O465">
    <cfRule type="expression" dxfId="143" priority="3047">
      <formula>#REF!&gt;0</formula>
    </cfRule>
  </conditionalFormatting>
  <conditionalFormatting sqref="N464:O464">
    <cfRule type="expression" dxfId="142" priority="3059">
      <formula>#REF!&gt;0</formula>
    </cfRule>
  </conditionalFormatting>
  <conditionalFormatting sqref="N462:O463">
    <cfRule type="expression" dxfId="141" priority="3065">
      <formula>#REF!&gt;0</formula>
    </cfRule>
  </conditionalFormatting>
  <conditionalFormatting sqref="N460:O460">
    <cfRule type="expression" dxfId="140" priority="3084">
      <formula>#REF!&gt;0</formula>
    </cfRule>
  </conditionalFormatting>
  <conditionalFormatting sqref="N458:O458">
    <cfRule type="expression" dxfId="139" priority="3091">
      <formula>#REF!&gt;0</formula>
    </cfRule>
  </conditionalFormatting>
  <conditionalFormatting sqref="N456:O456">
    <cfRule type="expression" dxfId="138" priority="3097">
      <formula>#REF!&gt;0</formula>
    </cfRule>
  </conditionalFormatting>
  <conditionalFormatting sqref="N455:O455">
    <cfRule type="expression" dxfId="137" priority="3104">
      <formula>#REF!&gt;0</formula>
    </cfRule>
  </conditionalFormatting>
  <conditionalFormatting sqref="N454:O454">
    <cfRule type="expression" dxfId="136" priority="3111">
      <formula>#REF!&gt;0</formula>
    </cfRule>
  </conditionalFormatting>
  <conditionalFormatting sqref="N452:O452">
    <cfRule type="expression" dxfId="135" priority="3125">
      <formula>#REF!&gt;0</formula>
    </cfRule>
  </conditionalFormatting>
  <conditionalFormatting sqref="N449:O449">
    <cfRule type="expression" dxfId="134" priority="3131">
      <formula>#REF!&gt;0</formula>
    </cfRule>
  </conditionalFormatting>
  <conditionalFormatting sqref="N448:O448">
    <cfRule type="expression" dxfId="133" priority="3137">
      <formula>#REF!&gt;0</formula>
    </cfRule>
  </conditionalFormatting>
  <conditionalFormatting sqref="N447:O447">
    <cfRule type="expression" dxfId="132" priority="3144">
      <formula>#REF!&gt;0</formula>
    </cfRule>
  </conditionalFormatting>
  <conditionalFormatting sqref="N445:O445">
    <cfRule type="expression" dxfId="131" priority="3150">
      <formula>#REF!&gt;0</formula>
    </cfRule>
  </conditionalFormatting>
  <conditionalFormatting sqref="N443:O443">
    <cfRule type="expression" dxfId="130" priority="3156">
      <formula>#REF!&gt;0</formula>
    </cfRule>
  </conditionalFormatting>
  <conditionalFormatting sqref="N442:O442">
    <cfRule type="expression" dxfId="129" priority="3163">
      <formula>#REF!&gt;0</formula>
    </cfRule>
  </conditionalFormatting>
  <conditionalFormatting sqref="N441:O441">
    <cfRule type="expression" dxfId="128" priority="3170">
      <formula>#REF!&gt;0</formula>
    </cfRule>
  </conditionalFormatting>
  <conditionalFormatting sqref="N438:O438">
    <cfRule type="expression" dxfId="127" priority="3182">
      <formula>#REF!&gt;0</formula>
    </cfRule>
  </conditionalFormatting>
  <conditionalFormatting sqref="N436:O437">
    <cfRule type="expression" dxfId="126" priority="3188">
      <formula>#REF!&gt;0</formula>
    </cfRule>
  </conditionalFormatting>
  <conditionalFormatting sqref="N433:O433">
    <cfRule type="expression" dxfId="125" priority="3195">
      <formula>#REF!&gt;0</formula>
    </cfRule>
  </conditionalFormatting>
  <conditionalFormatting sqref="N432:O432">
    <cfRule type="expression" dxfId="124" priority="3202">
      <formula>#REF!&gt;0</formula>
    </cfRule>
  </conditionalFormatting>
  <conditionalFormatting sqref="N431:O431">
    <cfRule type="expression" dxfId="123" priority="3209">
      <formula>#REF!&gt;0</formula>
    </cfRule>
  </conditionalFormatting>
  <conditionalFormatting sqref="N429:O429">
    <cfRule type="expression" dxfId="122" priority="3215">
      <formula>#REF!&gt;0</formula>
    </cfRule>
  </conditionalFormatting>
  <conditionalFormatting sqref="N427:O427">
    <cfRule type="expression" dxfId="121" priority="3222">
      <formula>#REF!&gt;0</formula>
    </cfRule>
  </conditionalFormatting>
  <conditionalFormatting sqref="N423:O425">
    <cfRule type="expression" dxfId="120" priority="3229">
      <formula>#REF!&gt;0</formula>
    </cfRule>
  </conditionalFormatting>
  <conditionalFormatting sqref="N416:O417">
    <cfRule type="expression" dxfId="119" priority="3235">
      <formula>#REF!&gt;0</formula>
    </cfRule>
  </conditionalFormatting>
  <conditionalFormatting sqref="N415:O415">
    <cfRule type="expression" dxfId="118" priority="3241">
      <formula>#REF!&gt;0</formula>
    </cfRule>
  </conditionalFormatting>
  <conditionalFormatting sqref="N414:O414">
    <cfRule type="expression" dxfId="117" priority="3247">
      <formula>#REF!&gt;0</formula>
    </cfRule>
  </conditionalFormatting>
  <conditionalFormatting sqref="N413:O413">
    <cfRule type="expression" dxfId="116" priority="3253">
      <formula>#REF!&gt;0</formula>
    </cfRule>
  </conditionalFormatting>
  <conditionalFormatting sqref="N411:O411">
    <cfRule type="expression" dxfId="115" priority="3260">
      <formula>#REF!&gt;0</formula>
    </cfRule>
  </conditionalFormatting>
  <conditionalFormatting sqref="N408:O409">
    <cfRule type="expression" dxfId="114" priority="3266">
      <formula>#REF!&gt;0</formula>
    </cfRule>
  </conditionalFormatting>
  <conditionalFormatting sqref="N405:O406">
    <cfRule type="expression" dxfId="113" priority="3284">
      <formula>#REF!&gt;0</formula>
    </cfRule>
  </conditionalFormatting>
  <conditionalFormatting sqref="N401:O401">
    <cfRule type="expression" dxfId="112" priority="3290">
      <formula>#REF!&gt;0</formula>
    </cfRule>
  </conditionalFormatting>
  <conditionalFormatting sqref="N400:O400">
    <cfRule type="expression" dxfId="111" priority="3296">
      <formula>#REF!&gt;0</formula>
    </cfRule>
  </conditionalFormatting>
  <conditionalFormatting sqref="N399:O399">
    <cfRule type="expression" dxfId="110" priority="3302">
      <formula>#REF!&gt;0</formula>
    </cfRule>
  </conditionalFormatting>
  <conditionalFormatting sqref="N397:O397">
    <cfRule type="expression" dxfId="109" priority="3315">
      <formula>#REF!&gt;0</formula>
    </cfRule>
  </conditionalFormatting>
  <conditionalFormatting sqref="N394:O396">
    <cfRule type="expression" dxfId="108" priority="3321">
      <formula>#REF!&gt;0</formula>
    </cfRule>
  </conditionalFormatting>
  <conditionalFormatting sqref="N393:O393">
    <cfRule type="expression" dxfId="107" priority="3327">
      <formula>#REF!&gt;0</formula>
    </cfRule>
  </conditionalFormatting>
  <conditionalFormatting sqref="N392:O392">
    <cfRule type="expression" dxfId="106" priority="3333">
      <formula>#REF!&gt;0</formula>
    </cfRule>
  </conditionalFormatting>
  <conditionalFormatting sqref="N391:O391">
    <cfRule type="expression" dxfId="105" priority="3339">
      <formula>#REF!&gt;0</formula>
    </cfRule>
  </conditionalFormatting>
  <conditionalFormatting sqref="N390:O390">
    <cfRule type="expression" dxfId="104" priority="3345">
      <formula>#REF!&gt;0</formula>
    </cfRule>
  </conditionalFormatting>
  <conditionalFormatting sqref="N387:O387">
    <cfRule type="expression" dxfId="103" priority="3351">
      <formula>#REF!&gt;0</formula>
    </cfRule>
  </conditionalFormatting>
  <conditionalFormatting sqref="N386:O386">
    <cfRule type="expression" dxfId="102" priority="3358">
      <formula>#REF!&gt;0</formula>
    </cfRule>
  </conditionalFormatting>
  <conditionalFormatting sqref="N384:O384">
    <cfRule type="expression" dxfId="101" priority="3371">
      <formula>#REF!&gt;0</formula>
    </cfRule>
  </conditionalFormatting>
  <conditionalFormatting sqref="N383:O383">
    <cfRule type="expression" dxfId="100" priority="3377">
      <formula>#REF!&gt;0</formula>
    </cfRule>
  </conditionalFormatting>
  <conditionalFormatting sqref="N382:O382">
    <cfRule type="expression" dxfId="99" priority="3383">
      <formula>#REF!&gt;0</formula>
    </cfRule>
  </conditionalFormatting>
  <conditionalFormatting sqref="N380:O381">
    <cfRule type="expression" dxfId="98" priority="3390">
      <formula>#REF!&gt;0</formula>
    </cfRule>
  </conditionalFormatting>
  <conditionalFormatting sqref="N379:O379">
    <cfRule type="expression" dxfId="97" priority="3403">
      <formula>#REF!&gt;0</formula>
    </cfRule>
  </conditionalFormatting>
  <conditionalFormatting sqref="N378:O378">
    <cfRule type="expression" dxfId="96" priority="3409">
      <formula>#REF!&gt;0</formula>
    </cfRule>
  </conditionalFormatting>
  <conditionalFormatting sqref="N374:O374">
    <cfRule type="expression" dxfId="95" priority="3416">
      <formula>#REF!&gt;0</formula>
    </cfRule>
  </conditionalFormatting>
  <conditionalFormatting sqref="N373:O373">
    <cfRule type="expression" dxfId="94" priority="3422">
      <formula>#REF!&gt;0</formula>
    </cfRule>
  </conditionalFormatting>
  <conditionalFormatting sqref="N372:O372">
    <cfRule type="expression" dxfId="93" priority="3429">
      <formula>#REF!&gt;0</formula>
    </cfRule>
  </conditionalFormatting>
  <conditionalFormatting sqref="N371:O371">
    <cfRule type="expression" dxfId="92" priority="3436">
      <formula>#REF!&gt;0</formula>
    </cfRule>
  </conditionalFormatting>
  <conditionalFormatting sqref="N368:O370">
    <cfRule type="expression" dxfId="91" priority="3443">
      <formula>#REF!&gt;0</formula>
    </cfRule>
  </conditionalFormatting>
  <conditionalFormatting sqref="N367:O367">
    <cfRule type="expression" dxfId="90" priority="3450">
      <formula>#REF!&gt;0</formula>
    </cfRule>
  </conditionalFormatting>
  <conditionalFormatting sqref="N365:O365">
    <cfRule type="expression" dxfId="89" priority="3456">
      <formula>#REF!&gt;0</formula>
    </cfRule>
  </conditionalFormatting>
  <conditionalFormatting sqref="N363:O363">
    <cfRule type="expression" dxfId="88" priority="3462">
      <formula>#REF!&gt;0</formula>
    </cfRule>
  </conditionalFormatting>
  <conditionalFormatting sqref="N362:O362">
    <cfRule type="expression" dxfId="87" priority="3469">
      <formula>#REF!&gt;0</formula>
    </cfRule>
  </conditionalFormatting>
  <conditionalFormatting sqref="N361:O361">
    <cfRule type="expression" dxfId="86" priority="3476">
      <formula>#REF!&gt;0</formula>
    </cfRule>
  </conditionalFormatting>
  <conditionalFormatting sqref="N359:O360">
    <cfRule type="expression" dxfId="85" priority="3482">
      <formula>#REF!&gt;0</formula>
    </cfRule>
  </conditionalFormatting>
  <conditionalFormatting sqref="N357:O357">
    <cfRule type="expression" dxfId="84" priority="3489">
      <formula>#REF!&gt;0</formula>
    </cfRule>
  </conditionalFormatting>
  <conditionalFormatting sqref="N356:O356">
    <cfRule type="expression" dxfId="83" priority="3495">
      <formula>#REF!&gt;0</formula>
    </cfRule>
  </conditionalFormatting>
  <conditionalFormatting sqref="N354:O354">
    <cfRule type="expression" dxfId="82" priority="3501">
      <formula>#REF!&gt;0</formula>
    </cfRule>
  </conditionalFormatting>
  <conditionalFormatting sqref="N352:O352">
    <cfRule type="expression" dxfId="81" priority="3507">
      <formula>#REF!&gt;0</formula>
    </cfRule>
  </conditionalFormatting>
  <conditionalFormatting sqref="N350:O351">
    <cfRule type="expression" dxfId="80" priority="3514">
      <formula>#REF!&gt;0</formula>
    </cfRule>
  </conditionalFormatting>
  <conditionalFormatting sqref="N347:O347">
    <cfRule type="expression" dxfId="79" priority="3521">
      <formula>#REF!&gt;0</formula>
    </cfRule>
  </conditionalFormatting>
  <conditionalFormatting sqref="N346:O346">
    <cfRule type="expression" dxfId="78" priority="3528">
      <formula>#REF!&gt;0</formula>
    </cfRule>
  </conditionalFormatting>
  <conditionalFormatting sqref="N344:O345">
    <cfRule type="expression" dxfId="77" priority="3541">
      <formula>#REF!&gt;0</formula>
    </cfRule>
  </conditionalFormatting>
  <conditionalFormatting sqref="N342:O343">
    <cfRule type="expression" dxfId="76" priority="3547">
      <formula>#REF!&gt;0</formula>
    </cfRule>
  </conditionalFormatting>
  <conditionalFormatting sqref="N341:O341">
    <cfRule type="expression" dxfId="75" priority="3554">
      <formula>#REF!&gt;0</formula>
    </cfRule>
  </conditionalFormatting>
  <conditionalFormatting sqref="N339:O339">
    <cfRule type="expression" dxfId="74" priority="3560">
      <formula>#REF!&gt;0</formula>
    </cfRule>
  </conditionalFormatting>
  <conditionalFormatting sqref="N337:O338">
    <cfRule type="expression" dxfId="73" priority="3567">
      <formula>#REF!&gt;0</formula>
    </cfRule>
  </conditionalFormatting>
  <conditionalFormatting sqref="N336:O336">
    <cfRule type="expression" dxfId="72" priority="3573">
      <formula>#REF!&gt;0</formula>
    </cfRule>
  </conditionalFormatting>
  <conditionalFormatting sqref="N335:O335">
    <cfRule type="expression" dxfId="71" priority="3579">
      <formula>#REF!&gt;0</formula>
    </cfRule>
  </conditionalFormatting>
  <conditionalFormatting sqref="N333:O334">
    <cfRule type="expression" dxfId="70" priority="3585">
      <formula>#REF!&gt;0</formula>
    </cfRule>
  </conditionalFormatting>
  <conditionalFormatting sqref="N331:O332">
    <cfRule type="expression" dxfId="69" priority="3592">
      <formula>#REF!&gt;0</formula>
    </cfRule>
  </conditionalFormatting>
  <conditionalFormatting sqref="N330:O330">
    <cfRule type="expression" dxfId="68" priority="3599">
      <formula>#REF!&gt;0</formula>
    </cfRule>
  </conditionalFormatting>
  <conditionalFormatting sqref="N329:O329">
    <cfRule type="expression" dxfId="67" priority="3605">
      <formula>#REF!&gt;0</formula>
    </cfRule>
  </conditionalFormatting>
  <conditionalFormatting sqref="N328:O328">
    <cfRule type="expression" dxfId="66" priority="3612">
      <formula>#REF!&gt;0</formula>
    </cfRule>
  </conditionalFormatting>
  <conditionalFormatting sqref="N327:O327">
    <cfRule type="expression" dxfId="65" priority="3618">
      <formula>#REF!&gt;0</formula>
    </cfRule>
  </conditionalFormatting>
  <conditionalFormatting sqref="N324:O325">
    <cfRule type="expression" dxfId="64" priority="3624">
      <formula>#REF!&gt;0</formula>
    </cfRule>
  </conditionalFormatting>
  <conditionalFormatting sqref="N323:O323">
    <cfRule type="expression" dxfId="63" priority="3631">
      <formula>#REF!&gt;0</formula>
    </cfRule>
  </conditionalFormatting>
  <conditionalFormatting sqref="N321:O321">
    <cfRule type="expression" dxfId="62" priority="3637">
      <formula>#REF!&gt;0</formula>
    </cfRule>
  </conditionalFormatting>
  <conditionalFormatting sqref="N320:O320">
    <cfRule type="expression" dxfId="61" priority="3644">
      <formula>#REF!&gt;0</formula>
    </cfRule>
  </conditionalFormatting>
  <conditionalFormatting sqref="N315:O315">
    <cfRule type="expression" dxfId="60" priority="3650">
      <formula>#REF!&gt;0</formula>
    </cfRule>
  </conditionalFormatting>
  <conditionalFormatting sqref="N314:O314">
    <cfRule type="expression" dxfId="59" priority="3656">
      <formula>#REF!&gt;0</formula>
    </cfRule>
  </conditionalFormatting>
  <conditionalFormatting sqref="N313:O313">
    <cfRule type="expression" dxfId="58" priority="3663">
      <formula>#REF!&gt;0</formula>
    </cfRule>
  </conditionalFormatting>
  <conditionalFormatting sqref="N310:O310">
    <cfRule type="expression" dxfId="57" priority="3669">
      <formula>#REF!&gt;0</formula>
    </cfRule>
  </conditionalFormatting>
  <conditionalFormatting sqref="N303:O307">
    <cfRule type="expression" dxfId="56" priority="3676">
      <formula>#REF!&gt;0</formula>
    </cfRule>
  </conditionalFormatting>
  <conditionalFormatting sqref="N299:O299">
    <cfRule type="expression" dxfId="55" priority="3682">
      <formula>#REF!&gt;0</formula>
    </cfRule>
  </conditionalFormatting>
  <conditionalFormatting sqref="N298:O298">
    <cfRule type="expression" dxfId="54" priority="3689">
      <formula>#REF!&gt;0</formula>
    </cfRule>
  </conditionalFormatting>
  <conditionalFormatting sqref="N291:O292">
    <cfRule type="expression" dxfId="53" priority="3695">
      <formula>#REF!&gt;0</formula>
    </cfRule>
  </conditionalFormatting>
  <conditionalFormatting sqref="N289:O290">
    <cfRule type="expression" dxfId="52" priority="3701">
      <formula>#REF!&gt;0</formula>
    </cfRule>
  </conditionalFormatting>
  <conditionalFormatting sqref="N286:O286">
    <cfRule type="expression" dxfId="51" priority="3708">
      <formula>#REF!&gt;0</formula>
    </cfRule>
  </conditionalFormatting>
  <conditionalFormatting sqref="N282:O283">
    <cfRule type="expression" dxfId="50" priority="3715">
      <formula>#REF!&gt;0</formula>
    </cfRule>
  </conditionalFormatting>
  <conditionalFormatting sqref="N280:O280">
    <cfRule type="expression" dxfId="49" priority="3721">
      <formula>#REF!&gt;0</formula>
    </cfRule>
  </conditionalFormatting>
  <conditionalFormatting sqref="N276:O276">
    <cfRule type="expression" dxfId="48" priority="3728">
      <formula>#REF!&gt;0</formula>
    </cfRule>
  </conditionalFormatting>
  <conditionalFormatting sqref="N273:O274">
    <cfRule type="expression" dxfId="47" priority="3734">
      <formula>#REF!&gt;0</formula>
    </cfRule>
  </conditionalFormatting>
  <conditionalFormatting sqref="N272:O272">
    <cfRule type="expression" dxfId="46" priority="3741">
      <formula>#REF!&gt;0</formula>
    </cfRule>
  </conditionalFormatting>
  <conditionalFormatting sqref="N267:O267">
    <cfRule type="expression" dxfId="45" priority="3755">
      <formula>#REF!&gt;0</formula>
    </cfRule>
  </conditionalFormatting>
  <conditionalFormatting sqref="N266:O266">
    <cfRule type="expression" dxfId="44" priority="3761">
      <formula>#REF!&gt;0</formula>
    </cfRule>
  </conditionalFormatting>
  <conditionalFormatting sqref="N259:O260">
    <cfRule type="expression" dxfId="43" priority="3768">
      <formula>#REF!&gt;0</formula>
    </cfRule>
  </conditionalFormatting>
  <conditionalFormatting sqref="N257:O258">
    <cfRule type="expression" dxfId="42" priority="3775">
      <formula>#REF!&gt;0</formula>
    </cfRule>
  </conditionalFormatting>
  <conditionalFormatting sqref="N255:O255">
    <cfRule type="expression" dxfId="41" priority="3782">
      <formula>#REF!&gt;0</formula>
    </cfRule>
  </conditionalFormatting>
  <conditionalFormatting sqref="N254:O254">
    <cfRule type="expression" dxfId="40" priority="3789">
      <formula>#REF!&gt;0</formula>
    </cfRule>
  </conditionalFormatting>
  <conditionalFormatting sqref="N251:O252">
    <cfRule type="expression" dxfId="39" priority="3796">
      <formula>#REF!&gt;0</formula>
    </cfRule>
  </conditionalFormatting>
  <conditionalFormatting sqref="N249:O249">
    <cfRule type="expression" dxfId="38" priority="3802">
      <formula>#REF!&gt;0</formula>
    </cfRule>
  </conditionalFormatting>
  <conditionalFormatting sqref="N243:O243">
    <cfRule type="expression" dxfId="37" priority="3809">
      <formula>#REF!&gt;0</formula>
    </cfRule>
  </conditionalFormatting>
  <conditionalFormatting sqref="N242:O242">
    <cfRule type="expression" dxfId="36" priority="3815">
      <formula>#REF!&gt;0</formula>
    </cfRule>
  </conditionalFormatting>
  <conditionalFormatting sqref="N238:O241">
    <cfRule type="expression" dxfId="35" priority="3822">
      <formula>#REF!&gt;0</formula>
    </cfRule>
  </conditionalFormatting>
  <conditionalFormatting sqref="N236:O237">
    <cfRule type="expression" dxfId="34" priority="3829">
      <formula>#REF!&gt;0</formula>
    </cfRule>
  </conditionalFormatting>
  <conditionalFormatting sqref="N226:O226">
    <cfRule type="expression" dxfId="33" priority="3835">
      <formula>#REF!&gt;0</formula>
    </cfRule>
  </conditionalFormatting>
  <conditionalFormatting sqref="N218:O219">
    <cfRule type="expression" dxfId="32" priority="3842">
      <formula>#REF!&gt;0</formula>
    </cfRule>
  </conditionalFormatting>
  <conditionalFormatting sqref="N216:O217">
    <cfRule type="expression" dxfId="31" priority="3849">
      <formula>#REF!&gt;0</formula>
    </cfRule>
  </conditionalFormatting>
  <conditionalFormatting sqref="N214:O215">
    <cfRule type="expression" dxfId="30" priority="3856">
      <formula>#REF!&gt;0</formula>
    </cfRule>
  </conditionalFormatting>
  <conditionalFormatting sqref="N209:O211">
    <cfRule type="expression" dxfId="29" priority="3862">
      <formula>#REF!&gt;0</formula>
    </cfRule>
  </conditionalFormatting>
  <conditionalFormatting sqref="N208:O208">
    <cfRule type="expression" dxfId="28" priority="3869">
      <formula>#REF!&gt;0</formula>
    </cfRule>
  </conditionalFormatting>
  <conditionalFormatting sqref="N206:O206">
    <cfRule type="expression" dxfId="27" priority="3875">
      <formula>#REF!&gt;0</formula>
    </cfRule>
  </conditionalFormatting>
  <conditionalFormatting sqref="N205:O205">
    <cfRule type="expression" dxfId="26" priority="3881">
      <formula>#REF!&gt;0</formula>
    </cfRule>
  </conditionalFormatting>
  <conditionalFormatting sqref="N198:O203">
    <cfRule type="expression" dxfId="25" priority="3888">
      <formula>#REF!&gt;0</formula>
    </cfRule>
  </conditionalFormatting>
  <conditionalFormatting sqref="N193:O194">
    <cfRule type="expression" dxfId="24" priority="3895">
      <formula>#REF!&gt;0</formula>
    </cfRule>
  </conditionalFormatting>
  <conditionalFormatting sqref="N188:O192">
    <cfRule type="expression" dxfId="23" priority="3902">
      <formula>#REF!&gt;0</formula>
    </cfRule>
  </conditionalFormatting>
  <conditionalFormatting sqref="N178:O182">
    <cfRule type="expression" dxfId="22" priority="3908">
      <formula>#REF!&gt;0</formula>
    </cfRule>
  </conditionalFormatting>
  <conditionalFormatting sqref="N174:O175">
    <cfRule type="expression" dxfId="21" priority="3915">
      <formula>#REF!&gt;0</formula>
    </cfRule>
  </conditionalFormatting>
  <conditionalFormatting sqref="N167:O168">
    <cfRule type="expression" dxfId="20" priority="3921">
      <formula>#REF!&gt;0</formula>
    </cfRule>
  </conditionalFormatting>
  <conditionalFormatting sqref="N161:O162">
    <cfRule type="expression" dxfId="19" priority="3927">
      <formula>#REF!&gt;0</formula>
    </cfRule>
  </conditionalFormatting>
  <conditionalFormatting sqref="N159:O160">
    <cfRule type="expression" dxfId="18" priority="3934">
      <formula>#REF!&gt;0</formula>
    </cfRule>
  </conditionalFormatting>
  <conditionalFormatting sqref="N140:O140">
    <cfRule type="expression" dxfId="17" priority="3941">
      <formula>#REF!&gt;0</formula>
    </cfRule>
  </conditionalFormatting>
  <conditionalFormatting sqref="N139:O139">
    <cfRule type="expression" dxfId="16" priority="3947">
      <formula>#REF!&gt;0</formula>
    </cfRule>
  </conditionalFormatting>
  <conditionalFormatting sqref="N137:O137">
    <cfRule type="expression" dxfId="15" priority="3954">
      <formula>#REF!&gt;0</formula>
    </cfRule>
  </conditionalFormatting>
  <conditionalFormatting sqref="N135:O136">
    <cfRule type="expression" dxfId="14" priority="3960">
      <formula>#REF!&gt;0</formula>
    </cfRule>
  </conditionalFormatting>
  <conditionalFormatting sqref="N133:O133">
    <cfRule type="expression" dxfId="13" priority="3967">
      <formula>#REF!&gt;0</formula>
    </cfRule>
  </conditionalFormatting>
  <conditionalFormatting sqref="N118:O119">
    <cfRule type="expression" dxfId="12" priority="3974">
      <formula>#REF!&gt;0</formula>
    </cfRule>
  </conditionalFormatting>
  <conditionalFormatting sqref="N99:O101">
    <cfRule type="expression" dxfId="11" priority="3980">
      <formula>#REF!&gt;0</formula>
    </cfRule>
  </conditionalFormatting>
  <conditionalFormatting sqref="N98:O98">
    <cfRule type="expression" dxfId="10" priority="3987">
      <formula>#REF!&gt;0</formula>
    </cfRule>
  </conditionalFormatting>
  <conditionalFormatting sqref="N93:O94">
    <cfRule type="expression" dxfId="9" priority="3994">
      <formula>#REF!&gt;0</formula>
    </cfRule>
  </conditionalFormatting>
  <conditionalFormatting sqref="N87:O91">
    <cfRule type="expression" dxfId="8" priority="4000">
      <formula>#REF!&gt;0</formula>
    </cfRule>
  </conditionalFormatting>
  <conditionalFormatting sqref="N84:O84">
    <cfRule type="expression" dxfId="7" priority="4006">
      <formula>#REF!&gt;0</formula>
    </cfRule>
  </conditionalFormatting>
  <conditionalFormatting sqref="N81:O81">
    <cfRule type="expression" dxfId="6" priority="4013">
      <formula>#REF!&gt;0</formula>
    </cfRule>
  </conditionalFormatting>
  <conditionalFormatting sqref="N71:O73">
    <cfRule type="expression" dxfId="5" priority="4020">
      <formula>#REF!&gt;0</formula>
    </cfRule>
  </conditionalFormatting>
  <conditionalFormatting sqref="N55:O55">
    <cfRule type="expression" dxfId="4" priority="4027">
      <formula>#REF!&gt;0</formula>
    </cfRule>
  </conditionalFormatting>
  <conditionalFormatting sqref="N29:O29">
    <cfRule type="expression" dxfId="3" priority="4040">
      <formula>#REF!&gt;0</formula>
    </cfRule>
  </conditionalFormatting>
  <conditionalFormatting sqref="N261:O261">
    <cfRule type="expression" dxfId="2" priority="4046">
      <formula>#REF!&gt;0</formula>
    </cfRule>
  </conditionalFormatting>
  <conditionalFormatting sqref="N375:O375">
    <cfRule type="expression" dxfId="1" priority="4145">
      <formula>#REF!&gt;0</formula>
    </cfRule>
  </conditionalFormatting>
  <conditionalFormatting sqref="N461:O461">
    <cfRule type="expression" dxfId="0" priority="4270">
      <formula>#REF!&gt;0</formula>
    </cfRule>
  </conditionalFormatting>
  <conditionalFormatting sqref="T4:T533">
    <cfRule type="colorScale" priority="1">
      <colorScale>
        <cfvo type="num" val="-1"/>
        <cfvo type="num" val="0"/>
        <cfvo type="num" val="1"/>
        <color rgb="FF0000FF"/>
        <color theme="0"/>
        <color rgb="FFFF0000"/>
      </colorScale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02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細胞!E4:O4</xm:f>
              <xm:sqref>W4</xm:sqref>
            </x14:sparkline>
            <x14:sparkline>
              <xm:f>細胞!E5:O5</xm:f>
              <xm:sqref>W5</xm:sqref>
            </x14:sparkline>
            <x14:sparkline>
              <xm:f>細胞!E6:O6</xm:f>
              <xm:sqref>W6</xm:sqref>
            </x14:sparkline>
            <x14:sparkline>
              <xm:f>細胞!E7:O7</xm:f>
              <xm:sqref>W7</xm:sqref>
            </x14:sparkline>
            <x14:sparkline>
              <xm:f>細胞!E8:O8</xm:f>
              <xm:sqref>W8</xm:sqref>
            </x14:sparkline>
            <x14:sparkline>
              <xm:f>細胞!E9:O9</xm:f>
              <xm:sqref>W9</xm:sqref>
            </x14:sparkline>
            <x14:sparkline>
              <xm:f>細胞!E10:O10</xm:f>
              <xm:sqref>W10</xm:sqref>
            </x14:sparkline>
            <x14:sparkline>
              <xm:f>細胞!E11:O11</xm:f>
              <xm:sqref>W11</xm:sqref>
            </x14:sparkline>
            <x14:sparkline>
              <xm:f>細胞!E12:O12</xm:f>
              <xm:sqref>W12</xm:sqref>
            </x14:sparkline>
            <x14:sparkline>
              <xm:f>細胞!E13:O13</xm:f>
              <xm:sqref>W13</xm:sqref>
            </x14:sparkline>
            <x14:sparkline>
              <xm:f>細胞!E14:O14</xm:f>
              <xm:sqref>W14</xm:sqref>
            </x14:sparkline>
            <x14:sparkline>
              <xm:f>細胞!E15:O15</xm:f>
              <xm:sqref>W15</xm:sqref>
            </x14:sparkline>
            <x14:sparkline>
              <xm:f>細胞!E16:O16</xm:f>
              <xm:sqref>W16</xm:sqref>
            </x14:sparkline>
            <x14:sparkline>
              <xm:f>細胞!E17:O17</xm:f>
              <xm:sqref>W17</xm:sqref>
            </x14:sparkline>
            <x14:sparkline>
              <xm:f>細胞!E18:O18</xm:f>
              <xm:sqref>W18</xm:sqref>
            </x14:sparkline>
            <x14:sparkline>
              <xm:f>細胞!E19:O19</xm:f>
              <xm:sqref>W19</xm:sqref>
            </x14:sparkline>
            <x14:sparkline>
              <xm:f>細胞!E20:O20</xm:f>
              <xm:sqref>W20</xm:sqref>
            </x14:sparkline>
            <x14:sparkline>
              <xm:f>細胞!E21:O21</xm:f>
              <xm:sqref>W21</xm:sqref>
            </x14:sparkline>
            <x14:sparkline>
              <xm:f>細胞!E22:O22</xm:f>
              <xm:sqref>W22</xm:sqref>
            </x14:sparkline>
            <x14:sparkline>
              <xm:f>細胞!E23:O23</xm:f>
              <xm:sqref>W23</xm:sqref>
            </x14:sparkline>
            <x14:sparkline>
              <xm:f>細胞!E24:O24</xm:f>
              <xm:sqref>W24</xm:sqref>
            </x14:sparkline>
            <x14:sparkline>
              <xm:f>細胞!E25:O25</xm:f>
              <xm:sqref>W25</xm:sqref>
            </x14:sparkline>
            <x14:sparkline>
              <xm:f>細胞!E26:O26</xm:f>
              <xm:sqref>W26</xm:sqref>
            </x14:sparkline>
            <x14:sparkline>
              <xm:f>細胞!E27:O27</xm:f>
              <xm:sqref>W27</xm:sqref>
            </x14:sparkline>
            <x14:sparkline>
              <xm:f>細胞!E28:O28</xm:f>
              <xm:sqref>W28</xm:sqref>
            </x14:sparkline>
            <x14:sparkline>
              <xm:f>細胞!E29:O29</xm:f>
              <xm:sqref>W29</xm:sqref>
            </x14:sparkline>
            <x14:sparkline>
              <xm:f>細胞!E30:O30</xm:f>
              <xm:sqref>W30</xm:sqref>
            </x14:sparkline>
            <x14:sparkline>
              <xm:f>細胞!E31:O31</xm:f>
              <xm:sqref>W31</xm:sqref>
            </x14:sparkline>
            <x14:sparkline>
              <xm:f>細胞!E32:O32</xm:f>
              <xm:sqref>W32</xm:sqref>
            </x14:sparkline>
            <x14:sparkline>
              <xm:f>細胞!E33:O33</xm:f>
              <xm:sqref>W33</xm:sqref>
            </x14:sparkline>
            <x14:sparkline>
              <xm:f>細胞!E34:O34</xm:f>
              <xm:sqref>W34</xm:sqref>
            </x14:sparkline>
            <x14:sparkline>
              <xm:f>細胞!E35:O35</xm:f>
              <xm:sqref>W35</xm:sqref>
            </x14:sparkline>
            <x14:sparkline>
              <xm:f>細胞!E36:O36</xm:f>
              <xm:sqref>W36</xm:sqref>
            </x14:sparkline>
            <x14:sparkline>
              <xm:f>細胞!E37:O37</xm:f>
              <xm:sqref>W37</xm:sqref>
            </x14:sparkline>
            <x14:sparkline>
              <xm:f>細胞!E38:O38</xm:f>
              <xm:sqref>W38</xm:sqref>
            </x14:sparkline>
            <x14:sparkline>
              <xm:f>細胞!E39:O39</xm:f>
              <xm:sqref>W39</xm:sqref>
            </x14:sparkline>
            <x14:sparkline>
              <xm:f>細胞!E40:O40</xm:f>
              <xm:sqref>W40</xm:sqref>
            </x14:sparkline>
            <x14:sparkline>
              <xm:f>細胞!E41:O41</xm:f>
              <xm:sqref>W41</xm:sqref>
            </x14:sparkline>
            <x14:sparkline>
              <xm:f>細胞!E42:O42</xm:f>
              <xm:sqref>W42</xm:sqref>
            </x14:sparkline>
            <x14:sparkline>
              <xm:f>細胞!E43:O43</xm:f>
              <xm:sqref>W43</xm:sqref>
            </x14:sparkline>
            <x14:sparkline>
              <xm:f>細胞!E44:O44</xm:f>
              <xm:sqref>W44</xm:sqref>
            </x14:sparkline>
            <x14:sparkline>
              <xm:f>細胞!E45:O45</xm:f>
              <xm:sqref>W45</xm:sqref>
            </x14:sparkline>
            <x14:sparkline>
              <xm:f>細胞!E46:O46</xm:f>
              <xm:sqref>W46</xm:sqref>
            </x14:sparkline>
            <x14:sparkline>
              <xm:f>細胞!E47:O47</xm:f>
              <xm:sqref>W47</xm:sqref>
            </x14:sparkline>
            <x14:sparkline>
              <xm:f>細胞!E48:O48</xm:f>
              <xm:sqref>W48</xm:sqref>
            </x14:sparkline>
            <x14:sparkline>
              <xm:f>細胞!E49:O49</xm:f>
              <xm:sqref>W49</xm:sqref>
            </x14:sparkline>
            <x14:sparkline>
              <xm:f>細胞!E50:O50</xm:f>
              <xm:sqref>W50</xm:sqref>
            </x14:sparkline>
            <x14:sparkline>
              <xm:f>細胞!E51:O51</xm:f>
              <xm:sqref>W51</xm:sqref>
            </x14:sparkline>
            <x14:sparkline>
              <xm:f>細胞!E52:O52</xm:f>
              <xm:sqref>W52</xm:sqref>
            </x14:sparkline>
            <x14:sparkline>
              <xm:f>細胞!E53:O53</xm:f>
              <xm:sqref>W53</xm:sqref>
            </x14:sparkline>
            <x14:sparkline>
              <xm:f>細胞!E54:O54</xm:f>
              <xm:sqref>W54</xm:sqref>
            </x14:sparkline>
            <x14:sparkline>
              <xm:f>細胞!E55:O55</xm:f>
              <xm:sqref>W55</xm:sqref>
            </x14:sparkline>
            <x14:sparkline>
              <xm:f>細胞!E56:O56</xm:f>
              <xm:sqref>W56</xm:sqref>
            </x14:sparkline>
            <x14:sparkline>
              <xm:f>細胞!E57:O57</xm:f>
              <xm:sqref>W57</xm:sqref>
            </x14:sparkline>
            <x14:sparkline>
              <xm:f>細胞!E58:O58</xm:f>
              <xm:sqref>W58</xm:sqref>
            </x14:sparkline>
            <x14:sparkline>
              <xm:f>細胞!E59:O59</xm:f>
              <xm:sqref>W59</xm:sqref>
            </x14:sparkline>
            <x14:sparkline>
              <xm:f>細胞!E60:O60</xm:f>
              <xm:sqref>W60</xm:sqref>
            </x14:sparkline>
            <x14:sparkline>
              <xm:f>細胞!E61:O61</xm:f>
              <xm:sqref>W61</xm:sqref>
            </x14:sparkline>
            <x14:sparkline>
              <xm:f>細胞!E62:O62</xm:f>
              <xm:sqref>W62</xm:sqref>
            </x14:sparkline>
            <x14:sparkline>
              <xm:f>細胞!E63:O63</xm:f>
              <xm:sqref>W63</xm:sqref>
            </x14:sparkline>
            <x14:sparkline>
              <xm:f>細胞!E64:O64</xm:f>
              <xm:sqref>W64</xm:sqref>
            </x14:sparkline>
            <x14:sparkline>
              <xm:f>細胞!E65:O65</xm:f>
              <xm:sqref>W65</xm:sqref>
            </x14:sparkline>
            <x14:sparkline>
              <xm:f>細胞!E66:O66</xm:f>
              <xm:sqref>W66</xm:sqref>
            </x14:sparkline>
            <x14:sparkline>
              <xm:f>細胞!E67:O67</xm:f>
              <xm:sqref>W67</xm:sqref>
            </x14:sparkline>
            <x14:sparkline>
              <xm:f>細胞!E68:O68</xm:f>
              <xm:sqref>W68</xm:sqref>
            </x14:sparkline>
            <x14:sparkline>
              <xm:f>細胞!E69:O69</xm:f>
              <xm:sqref>W69</xm:sqref>
            </x14:sparkline>
            <x14:sparkline>
              <xm:f>細胞!E70:O70</xm:f>
              <xm:sqref>W70</xm:sqref>
            </x14:sparkline>
            <x14:sparkline>
              <xm:f>細胞!E71:O71</xm:f>
              <xm:sqref>W71</xm:sqref>
            </x14:sparkline>
            <x14:sparkline>
              <xm:f>細胞!E72:O72</xm:f>
              <xm:sqref>W72</xm:sqref>
            </x14:sparkline>
            <x14:sparkline>
              <xm:f>細胞!E73:O73</xm:f>
              <xm:sqref>W73</xm:sqref>
            </x14:sparkline>
            <x14:sparkline>
              <xm:f>細胞!E74:O74</xm:f>
              <xm:sqref>W74</xm:sqref>
            </x14:sparkline>
            <x14:sparkline>
              <xm:f>細胞!E75:O75</xm:f>
              <xm:sqref>W75</xm:sqref>
            </x14:sparkline>
            <x14:sparkline>
              <xm:f>細胞!E76:O76</xm:f>
              <xm:sqref>W76</xm:sqref>
            </x14:sparkline>
            <x14:sparkline>
              <xm:f>細胞!E77:O77</xm:f>
              <xm:sqref>W77</xm:sqref>
            </x14:sparkline>
            <x14:sparkline>
              <xm:f>細胞!E78:O78</xm:f>
              <xm:sqref>W78</xm:sqref>
            </x14:sparkline>
            <x14:sparkline>
              <xm:f>細胞!E79:O79</xm:f>
              <xm:sqref>W79</xm:sqref>
            </x14:sparkline>
            <x14:sparkline>
              <xm:f>細胞!E80:O80</xm:f>
              <xm:sqref>W80</xm:sqref>
            </x14:sparkline>
            <x14:sparkline>
              <xm:f>細胞!E81:O81</xm:f>
              <xm:sqref>W81</xm:sqref>
            </x14:sparkline>
            <x14:sparkline>
              <xm:f>細胞!E82:O82</xm:f>
              <xm:sqref>W82</xm:sqref>
            </x14:sparkline>
            <x14:sparkline>
              <xm:f>細胞!E83:O83</xm:f>
              <xm:sqref>W83</xm:sqref>
            </x14:sparkline>
            <x14:sparkline>
              <xm:f>細胞!E84:O84</xm:f>
              <xm:sqref>W84</xm:sqref>
            </x14:sparkline>
            <x14:sparkline>
              <xm:f>細胞!E85:O85</xm:f>
              <xm:sqref>W85</xm:sqref>
            </x14:sparkline>
            <x14:sparkline>
              <xm:f>細胞!E86:O86</xm:f>
              <xm:sqref>W86</xm:sqref>
            </x14:sparkline>
            <x14:sparkline>
              <xm:f>細胞!E87:O87</xm:f>
              <xm:sqref>W87</xm:sqref>
            </x14:sparkline>
            <x14:sparkline>
              <xm:f>細胞!E88:O88</xm:f>
              <xm:sqref>W88</xm:sqref>
            </x14:sparkline>
            <x14:sparkline>
              <xm:f>細胞!E89:O89</xm:f>
              <xm:sqref>W89</xm:sqref>
            </x14:sparkline>
            <x14:sparkline>
              <xm:f>細胞!E90:O90</xm:f>
              <xm:sqref>W90</xm:sqref>
            </x14:sparkline>
            <x14:sparkline>
              <xm:f>細胞!E91:O91</xm:f>
              <xm:sqref>W91</xm:sqref>
            </x14:sparkline>
            <x14:sparkline>
              <xm:f>細胞!E92:O92</xm:f>
              <xm:sqref>W92</xm:sqref>
            </x14:sparkline>
            <x14:sparkline>
              <xm:f>細胞!E93:O93</xm:f>
              <xm:sqref>W93</xm:sqref>
            </x14:sparkline>
            <x14:sparkline>
              <xm:f>細胞!E94:O94</xm:f>
              <xm:sqref>W94</xm:sqref>
            </x14:sparkline>
            <x14:sparkline>
              <xm:f>細胞!E95:O95</xm:f>
              <xm:sqref>W95</xm:sqref>
            </x14:sparkline>
            <x14:sparkline>
              <xm:f>細胞!E96:O96</xm:f>
              <xm:sqref>W96</xm:sqref>
            </x14:sparkline>
            <x14:sparkline>
              <xm:f>細胞!E97:O97</xm:f>
              <xm:sqref>W97</xm:sqref>
            </x14:sparkline>
            <x14:sparkline>
              <xm:f>細胞!E98:O98</xm:f>
              <xm:sqref>W98</xm:sqref>
            </x14:sparkline>
            <x14:sparkline>
              <xm:f>細胞!E99:O99</xm:f>
              <xm:sqref>W99</xm:sqref>
            </x14:sparkline>
            <x14:sparkline>
              <xm:f>細胞!E100:O100</xm:f>
              <xm:sqref>W100</xm:sqref>
            </x14:sparkline>
            <x14:sparkline>
              <xm:f>細胞!E101:O101</xm:f>
              <xm:sqref>W101</xm:sqref>
            </x14:sparkline>
            <x14:sparkline>
              <xm:f>細胞!E102:O102</xm:f>
              <xm:sqref>W102</xm:sqref>
            </x14:sparkline>
            <x14:sparkline>
              <xm:f>細胞!E103:O103</xm:f>
              <xm:sqref>W103</xm:sqref>
            </x14:sparkline>
            <x14:sparkline>
              <xm:f>細胞!E104:O104</xm:f>
              <xm:sqref>W104</xm:sqref>
            </x14:sparkline>
            <x14:sparkline>
              <xm:f>細胞!E105:O105</xm:f>
              <xm:sqref>W105</xm:sqref>
            </x14:sparkline>
            <x14:sparkline>
              <xm:f>細胞!E106:O106</xm:f>
              <xm:sqref>W106</xm:sqref>
            </x14:sparkline>
            <x14:sparkline>
              <xm:f>細胞!E107:O107</xm:f>
              <xm:sqref>W107</xm:sqref>
            </x14:sparkline>
            <x14:sparkline>
              <xm:f>細胞!E108:O108</xm:f>
              <xm:sqref>W108</xm:sqref>
            </x14:sparkline>
            <x14:sparkline>
              <xm:f>細胞!E109:O109</xm:f>
              <xm:sqref>W109</xm:sqref>
            </x14:sparkline>
            <x14:sparkline>
              <xm:f>細胞!E110:O110</xm:f>
              <xm:sqref>W110</xm:sqref>
            </x14:sparkline>
            <x14:sparkline>
              <xm:f>細胞!E111:O111</xm:f>
              <xm:sqref>W111</xm:sqref>
            </x14:sparkline>
            <x14:sparkline>
              <xm:f>細胞!E112:O112</xm:f>
              <xm:sqref>W112</xm:sqref>
            </x14:sparkline>
            <x14:sparkline>
              <xm:f>細胞!E113:O113</xm:f>
              <xm:sqref>W113</xm:sqref>
            </x14:sparkline>
            <x14:sparkline>
              <xm:f>細胞!E114:O114</xm:f>
              <xm:sqref>W114</xm:sqref>
            </x14:sparkline>
            <x14:sparkline>
              <xm:f>細胞!E115:O115</xm:f>
              <xm:sqref>W115</xm:sqref>
            </x14:sparkline>
            <x14:sparkline>
              <xm:f>細胞!E116:O116</xm:f>
              <xm:sqref>W116</xm:sqref>
            </x14:sparkline>
            <x14:sparkline>
              <xm:f>細胞!E117:O117</xm:f>
              <xm:sqref>W117</xm:sqref>
            </x14:sparkline>
            <x14:sparkline>
              <xm:f>細胞!E118:O118</xm:f>
              <xm:sqref>W118</xm:sqref>
            </x14:sparkline>
            <x14:sparkline>
              <xm:f>細胞!E119:O119</xm:f>
              <xm:sqref>W119</xm:sqref>
            </x14:sparkline>
            <x14:sparkline>
              <xm:f>細胞!E120:O120</xm:f>
              <xm:sqref>W120</xm:sqref>
            </x14:sparkline>
            <x14:sparkline>
              <xm:f>細胞!E121:O121</xm:f>
              <xm:sqref>W121</xm:sqref>
            </x14:sparkline>
            <x14:sparkline>
              <xm:f>細胞!E122:O122</xm:f>
              <xm:sqref>W122</xm:sqref>
            </x14:sparkline>
            <x14:sparkline>
              <xm:f>細胞!E123:O123</xm:f>
              <xm:sqref>W123</xm:sqref>
            </x14:sparkline>
            <x14:sparkline>
              <xm:f>細胞!E124:O124</xm:f>
              <xm:sqref>W124</xm:sqref>
            </x14:sparkline>
            <x14:sparkline>
              <xm:f>細胞!E125:O125</xm:f>
              <xm:sqref>W125</xm:sqref>
            </x14:sparkline>
            <x14:sparkline>
              <xm:f>細胞!E126:O126</xm:f>
              <xm:sqref>W126</xm:sqref>
            </x14:sparkline>
            <x14:sparkline>
              <xm:f>細胞!E127:O127</xm:f>
              <xm:sqref>W127</xm:sqref>
            </x14:sparkline>
            <x14:sparkline>
              <xm:f>細胞!E128:O128</xm:f>
              <xm:sqref>W128</xm:sqref>
            </x14:sparkline>
            <x14:sparkline>
              <xm:f>細胞!E129:O129</xm:f>
              <xm:sqref>W129</xm:sqref>
            </x14:sparkline>
            <x14:sparkline>
              <xm:f>細胞!E130:O130</xm:f>
              <xm:sqref>W130</xm:sqref>
            </x14:sparkline>
            <x14:sparkline>
              <xm:f>細胞!E131:O131</xm:f>
              <xm:sqref>W131</xm:sqref>
            </x14:sparkline>
            <x14:sparkline>
              <xm:f>細胞!E132:O132</xm:f>
              <xm:sqref>W132</xm:sqref>
            </x14:sparkline>
            <x14:sparkline>
              <xm:f>細胞!E133:O133</xm:f>
              <xm:sqref>W133</xm:sqref>
            </x14:sparkline>
            <x14:sparkline>
              <xm:f>細胞!E134:O134</xm:f>
              <xm:sqref>W134</xm:sqref>
            </x14:sparkline>
            <x14:sparkline>
              <xm:f>細胞!E135:O135</xm:f>
              <xm:sqref>W135</xm:sqref>
            </x14:sparkline>
            <x14:sparkline>
              <xm:f>細胞!E136:O136</xm:f>
              <xm:sqref>W136</xm:sqref>
            </x14:sparkline>
            <x14:sparkline>
              <xm:f>細胞!E137:O137</xm:f>
              <xm:sqref>W137</xm:sqref>
            </x14:sparkline>
            <x14:sparkline>
              <xm:f>細胞!E138:O138</xm:f>
              <xm:sqref>W138</xm:sqref>
            </x14:sparkline>
            <x14:sparkline>
              <xm:f>細胞!E139:O139</xm:f>
              <xm:sqref>W139</xm:sqref>
            </x14:sparkline>
            <x14:sparkline>
              <xm:f>細胞!E140:O140</xm:f>
              <xm:sqref>W140</xm:sqref>
            </x14:sparkline>
            <x14:sparkline>
              <xm:f>細胞!E141:O141</xm:f>
              <xm:sqref>W141</xm:sqref>
            </x14:sparkline>
            <x14:sparkline>
              <xm:f>細胞!E142:O142</xm:f>
              <xm:sqref>W142</xm:sqref>
            </x14:sparkline>
            <x14:sparkline>
              <xm:f>細胞!E143:O143</xm:f>
              <xm:sqref>W143</xm:sqref>
            </x14:sparkline>
            <x14:sparkline>
              <xm:f>細胞!E144:O144</xm:f>
              <xm:sqref>W144</xm:sqref>
            </x14:sparkline>
            <x14:sparkline>
              <xm:f>細胞!E145:O145</xm:f>
              <xm:sqref>W145</xm:sqref>
            </x14:sparkline>
            <x14:sparkline>
              <xm:f>細胞!E146:O146</xm:f>
              <xm:sqref>W146</xm:sqref>
            </x14:sparkline>
            <x14:sparkline>
              <xm:f>細胞!E147:O147</xm:f>
              <xm:sqref>W147</xm:sqref>
            </x14:sparkline>
            <x14:sparkline>
              <xm:f>細胞!E148:O148</xm:f>
              <xm:sqref>W148</xm:sqref>
            </x14:sparkline>
            <x14:sparkline>
              <xm:f>細胞!E149:O149</xm:f>
              <xm:sqref>W149</xm:sqref>
            </x14:sparkline>
            <x14:sparkline>
              <xm:f>細胞!E150:O150</xm:f>
              <xm:sqref>W150</xm:sqref>
            </x14:sparkline>
            <x14:sparkline>
              <xm:f>細胞!E151:O151</xm:f>
              <xm:sqref>W151</xm:sqref>
            </x14:sparkline>
            <x14:sparkline>
              <xm:f>細胞!E152:O152</xm:f>
              <xm:sqref>W152</xm:sqref>
            </x14:sparkline>
            <x14:sparkline>
              <xm:f>細胞!E153:O153</xm:f>
              <xm:sqref>W153</xm:sqref>
            </x14:sparkline>
            <x14:sparkline>
              <xm:f>細胞!E154:O154</xm:f>
              <xm:sqref>W154</xm:sqref>
            </x14:sparkline>
            <x14:sparkline>
              <xm:f>細胞!E155:O155</xm:f>
              <xm:sqref>W155</xm:sqref>
            </x14:sparkline>
            <x14:sparkline>
              <xm:f>細胞!E156:O156</xm:f>
              <xm:sqref>W156</xm:sqref>
            </x14:sparkline>
            <x14:sparkline>
              <xm:f>細胞!E157:O157</xm:f>
              <xm:sqref>W157</xm:sqref>
            </x14:sparkline>
            <x14:sparkline>
              <xm:f>細胞!E158:O158</xm:f>
              <xm:sqref>W158</xm:sqref>
            </x14:sparkline>
            <x14:sparkline>
              <xm:f>細胞!E159:O159</xm:f>
              <xm:sqref>W159</xm:sqref>
            </x14:sparkline>
            <x14:sparkline>
              <xm:f>細胞!E160:O160</xm:f>
              <xm:sqref>W160</xm:sqref>
            </x14:sparkline>
            <x14:sparkline>
              <xm:f>細胞!E161:O161</xm:f>
              <xm:sqref>W161</xm:sqref>
            </x14:sparkline>
            <x14:sparkline>
              <xm:f>細胞!E162:O162</xm:f>
              <xm:sqref>W162</xm:sqref>
            </x14:sparkline>
            <x14:sparkline>
              <xm:f>細胞!E163:O163</xm:f>
              <xm:sqref>W163</xm:sqref>
            </x14:sparkline>
            <x14:sparkline>
              <xm:f>細胞!E164:O164</xm:f>
              <xm:sqref>W164</xm:sqref>
            </x14:sparkline>
            <x14:sparkline>
              <xm:f>細胞!E165:O165</xm:f>
              <xm:sqref>W165</xm:sqref>
            </x14:sparkline>
            <x14:sparkline>
              <xm:f>細胞!E166:O166</xm:f>
              <xm:sqref>W166</xm:sqref>
            </x14:sparkline>
            <x14:sparkline>
              <xm:f>細胞!E167:O167</xm:f>
              <xm:sqref>W167</xm:sqref>
            </x14:sparkline>
            <x14:sparkline>
              <xm:f>細胞!E168:O168</xm:f>
              <xm:sqref>W168</xm:sqref>
            </x14:sparkline>
            <x14:sparkline>
              <xm:f>細胞!E169:O169</xm:f>
              <xm:sqref>W169</xm:sqref>
            </x14:sparkline>
            <x14:sparkline>
              <xm:f>細胞!E170:O170</xm:f>
              <xm:sqref>W170</xm:sqref>
            </x14:sparkline>
            <x14:sparkline>
              <xm:f>細胞!E171:O171</xm:f>
              <xm:sqref>W171</xm:sqref>
            </x14:sparkline>
            <x14:sparkline>
              <xm:f>細胞!E172:O172</xm:f>
              <xm:sqref>W172</xm:sqref>
            </x14:sparkline>
            <x14:sparkline>
              <xm:f>細胞!E173:O173</xm:f>
              <xm:sqref>W173</xm:sqref>
            </x14:sparkline>
            <x14:sparkline>
              <xm:f>細胞!E174:O174</xm:f>
              <xm:sqref>W174</xm:sqref>
            </x14:sparkline>
            <x14:sparkline>
              <xm:f>細胞!E175:O175</xm:f>
              <xm:sqref>W175</xm:sqref>
            </x14:sparkline>
            <x14:sparkline>
              <xm:f>細胞!E176:O176</xm:f>
              <xm:sqref>W176</xm:sqref>
            </x14:sparkline>
            <x14:sparkline>
              <xm:f>細胞!E177:O177</xm:f>
              <xm:sqref>W177</xm:sqref>
            </x14:sparkline>
            <x14:sparkline>
              <xm:f>細胞!E178:O178</xm:f>
              <xm:sqref>W178</xm:sqref>
            </x14:sparkline>
            <x14:sparkline>
              <xm:f>細胞!E179:O179</xm:f>
              <xm:sqref>W179</xm:sqref>
            </x14:sparkline>
            <x14:sparkline>
              <xm:f>細胞!E180:O180</xm:f>
              <xm:sqref>W180</xm:sqref>
            </x14:sparkline>
            <x14:sparkline>
              <xm:f>細胞!E181:O181</xm:f>
              <xm:sqref>W181</xm:sqref>
            </x14:sparkline>
            <x14:sparkline>
              <xm:f>細胞!E182:O182</xm:f>
              <xm:sqref>W182</xm:sqref>
            </x14:sparkline>
            <x14:sparkline>
              <xm:f>細胞!E183:O183</xm:f>
              <xm:sqref>W183</xm:sqref>
            </x14:sparkline>
            <x14:sparkline>
              <xm:f>細胞!E184:O184</xm:f>
              <xm:sqref>W184</xm:sqref>
            </x14:sparkline>
            <x14:sparkline>
              <xm:f>細胞!E185:O185</xm:f>
              <xm:sqref>W185</xm:sqref>
            </x14:sparkline>
            <x14:sparkline>
              <xm:f>細胞!E186:O186</xm:f>
              <xm:sqref>W186</xm:sqref>
            </x14:sparkline>
            <x14:sparkline>
              <xm:f>細胞!E187:O187</xm:f>
              <xm:sqref>W187</xm:sqref>
            </x14:sparkline>
            <x14:sparkline>
              <xm:f>細胞!E188:O188</xm:f>
              <xm:sqref>W188</xm:sqref>
            </x14:sparkline>
            <x14:sparkline>
              <xm:f>細胞!E189:O189</xm:f>
              <xm:sqref>W189</xm:sqref>
            </x14:sparkline>
            <x14:sparkline>
              <xm:f>細胞!E190:O190</xm:f>
              <xm:sqref>W190</xm:sqref>
            </x14:sparkline>
            <x14:sparkline>
              <xm:f>細胞!E191:O191</xm:f>
              <xm:sqref>W191</xm:sqref>
            </x14:sparkline>
            <x14:sparkline>
              <xm:f>細胞!E192:O192</xm:f>
              <xm:sqref>W192</xm:sqref>
            </x14:sparkline>
            <x14:sparkline>
              <xm:f>細胞!E193:O193</xm:f>
              <xm:sqref>W193</xm:sqref>
            </x14:sparkline>
            <x14:sparkline>
              <xm:f>細胞!E194:O194</xm:f>
              <xm:sqref>W194</xm:sqref>
            </x14:sparkline>
            <x14:sparkline>
              <xm:f>細胞!E195:O195</xm:f>
              <xm:sqref>W195</xm:sqref>
            </x14:sparkline>
            <x14:sparkline>
              <xm:f>細胞!E196:O196</xm:f>
              <xm:sqref>W196</xm:sqref>
            </x14:sparkline>
            <x14:sparkline>
              <xm:f>細胞!E197:O197</xm:f>
              <xm:sqref>W197</xm:sqref>
            </x14:sparkline>
            <x14:sparkline>
              <xm:f>細胞!E198:O198</xm:f>
              <xm:sqref>W198</xm:sqref>
            </x14:sparkline>
            <x14:sparkline>
              <xm:f>細胞!E199:O199</xm:f>
              <xm:sqref>W199</xm:sqref>
            </x14:sparkline>
            <x14:sparkline>
              <xm:f>細胞!E200:O200</xm:f>
              <xm:sqref>W200</xm:sqref>
            </x14:sparkline>
            <x14:sparkline>
              <xm:f>細胞!E201:O201</xm:f>
              <xm:sqref>W201</xm:sqref>
            </x14:sparkline>
            <x14:sparkline>
              <xm:f>細胞!E202:O202</xm:f>
              <xm:sqref>W202</xm:sqref>
            </x14:sparkline>
            <x14:sparkline>
              <xm:f>細胞!E203:O203</xm:f>
              <xm:sqref>W203</xm:sqref>
            </x14:sparkline>
            <x14:sparkline>
              <xm:f>細胞!E204:O204</xm:f>
              <xm:sqref>W204</xm:sqref>
            </x14:sparkline>
            <x14:sparkline>
              <xm:f>細胞!E205:O205</xm:f>
              <xm:sqref>W205</xm:sqref>
            </x14:sparkline>
            <x14:sparkline>
              <xm:f>細胞!E206:O206</xm:f>
              <xm:sqref>W206</xm:sqref>
            </x14:sparkline>
            <x14:sparkline>
              <xm:f>細胞!E207:O207</xm:f>
              <xm:sqref>W207</xm:sqref>
            </x14:sparkline>
            <x14:sparkline>
              <xm:f>細胞!E208:O208</xm:f>
              <xm:sqref>W208</xm:sqref>
            </x14:sparkline>
            <x14:sparkline>
              <xm:f>細胞!E209:O209</xm:f>
              <xm:sqref>W209</xm:sqref>
            </x14:sparkline>
            <x14:sparkline>
              <xm:f>細胞!E210:O210</xm:f>
              <xm:sqref>W210</xm:sqref>
            </x14:sparkline>
            <x14:sparkline>
              <xm:f>細胞!E211:O211</xm:f>
              <xm:sqref>W211</xm:sqref>
            </x14:sparkline>
            <x14:sparkline>
              <xm:f>細胞!E212:O212</xm:f>
              <xm:sqref>W212</xm:sqref>
            </x14:sparkline>
            <x14:sparkline>
              <xm:f>細胞!E213:O213</xm:f>
              <xm:sqref>W213</xm:sqref>
            </x14:sparkline>
            <x14:sparkline>
              <xm:f>細胞!E214:O214</xm:f>
              <xm:sqref>W214</xm:sqref>
            </x14:sparkline>
            <x14:sparkline>
              <xm:f>細胞!E215:O215</xm:f>
              <xm:sqref>W215</xm:sqref>
            </x14:sparkline>
            <x14:sparkline>
              <xm:f>細胞!E216:O216</xm:f>
              <xm:sqref>W216</xm:sqref>
            </x14:sparkline>
            <x14:sparkline>
              <xm:f>細胞!E217:O217</xm:f>
              <xm:sqref>W217</xm:sqref>
            </x14:sparkline>
            <x14:sparkline>
              <xm:f>細胞!E218:O218</xm:f>
              <xm:sqref>W218</xm:sqref>
            </x14:sparkline>
            <x14:sparkline>
              <xm:f>細胞!E219:O219</xm:f>
              <xm:sqref>W219</xm:sqref>
            </x14:sparkline>
            <x14:sparkline>
              <xm:f>細胞!E220:O220</xm:f>
              <xm:sqref>W220</xm:sqref>
            </x14:sparkline>
            <x14:sparkline>
              <xm:f>細胞!E221:O221</xm:f>
              <xm:sqref>W221</xm:sqref>
            </x14:sparkline>
            <x14:sparkline>
              <xm:f>細胞!E222:O222</xm:f>
              <xm:sqref>W222</xm:sqref>
            </x14:sparkline>
            <x14:sparkline>
              <xm:f>細胞!E223:O223</xm:f>
              <xm:sqref>W223</xm:sqref>
            </x14:sparkline>
            <x14:sparkline>
              <xm:f>細胞!E224:O224</xm:f>
              <xm:sqref>W224</xm:sqref>
            </x14:sparkline>
            <x14:sparkline>
              <xm:f>細胞!E225:O225</xm:f>
              <xm:sqref>W225</xm:sqref>
            </x14:sparkline>
            <x14:sparkline>
              <xm:f>細胞!E226:O226</xm:f>
              <xm:sqref>W226</xm:sqref>
            </x14:sparkline>
            <x14:sparkline>
              <xm:f>細胞!E227:O227</xm:f>
              <xm:sqref>W227</xm:sqref>
            </x14:sparkline>
            <x14:sparkline>
              <xm:f>細胞!E228:O228</xm:f>
              <xm:sqref>W228</xm:sqref>
            </x14:sparkline>
            <x14:sparkline>
              <xm:f>細胞!E229:O229</xm:f>
              <xm:sqref>W229</xm:sqref>
            </x14:sparkline>
            <x14:sparkline>
              <xm:f>細胞!E230:O230</xm:f>
              <xm:sqref>W230</xm:sqref>
            </x14:sparkline>
            <x14:sparkline>
              <xm:f>細胞!E231:O231</xm:f>
              <xm:sqref>W231</xm:sqref>
            </x14:sparkline>
            <x14:sparkline>
              <xm:f>細胞!E232:O232</xm:f>
              <xm:sqref>W232</xm:sqref>
            </x14:sparkline>
            <x14:sparkline>
              <xm:f>細胞!E233:O233</xm:f>
              <xm:sqref>W233</xm:sqref>
            </x14:sparkline>
            <x14:sparkline>
              <xm:f>細胞!E234:O234</xm:f>
              <xm:sqref>W234</xm:sqref>
            </x14:sparkline>
            <x14:sparkline>
              <xm:f>細胞!E235:O235</xm:f>
              <xm:sqref>W235</xm:sqref>
            </x14:sparkline>
            <x14:sparkline>
              <xm:f>細胞!E236:O236</xm:f>
              <xm:sqref>W236</xm:sqref>
            </x14:sparkline>
            <x14:sparkline>
              <xm:f>細胞!E237:O237</xm:f>
              <xm:sqref>W237</xm:sqref>
            </x14:sparkline>
            <x14:sparkline>
              <xm:f>細胞!E238:O238</xm:f>
              <xm:sqref>W238</xm:sqref>
            </x14:sparkline>
            <x14:sparkline>
              <xm:f>細胞!E239:O239</xm:f>
              <xm:sqref>W239</xm:sqref>
            </x14:sparkline>
            <x14:sparkline>
              <xm:f>細胞!E240:O240</xm:f>
              <xm:sqref>W240</xm:sqref>
            </x14:sparkline>
            <x14:sparkline>
              <xm:f>細胞!E241:O241</xm:f>
              <xm:sqref>W241</xm:sqref>
            </x14:sparkline>
            <x14:sparkline>
              <xm:f>細胞!E242:O242</xm:f>
              <xm:sqref>W242</xm:sqref>
            </x14:sparkline>
            <x14:sparkline>
              <xm:f>細胞!E243:O243</xm:f>
              <xm:sqref>W243</xm:sqref>
            </x14:sparkline>
            <x14:sparkline>
              <xm:f>細胞!E244:O244</xm:f>
              <xm:sqref>W244</xm:sqref>
            </x14:sparkline>
            <x14:sparkline>
              <xm:f>細胞!E245:O245</xm:f>
              <xm:sqref>W245</xm:sqref>
            </x14:sparkline>
            <x14:sparkline>
              <xm:f>細胞!E246:O246</xm:f>
              <xm:sqref>W246</xm:sqref>
            </x14:sparkline>
            <x14:sparkline>
              <xm:f>細胞!E247:O247</xm:f>
              <xm:sqref>W247</xm:sqref>
            </x14:sparkline>
            <x14:sparkline>
              <xm:f>細胞!E248:O248</xm:f>
              <xm:sqref>W248</xm:sqref>
            </x14:sparkline>
            <x14:sparkline>
              <xm:f>細胞!E249:O249</xm:f>
              <xm:sqref>W249</xm:sqref>
            </x14:sparkline>
            <x14:sparkline>
              <xm:f>細胞!E250:O250</xm:f>
              <xm:sqref>W250</xm:sqref>
            </x14:sparkline>
            <x14:sparkline>
              <xm:f>細胞!E251:O251</xm:f>
              <xm:sqref>W251</xm:sqref>
            </x14:sparkline>
            <x14:sparkline>
              <xm:f>細胞!E252:O252</xm:f>
              <xm:sqref>W252</xm:sqref>
            </x14:sparkline>
            <x14:sparkline>
              <xm:f>細胞!E253:O253</xm:f>
              <xm:sqref>W253</xm:sqref>
            </x14:sparkline>
            <x14:sparkline>
              <xm:f>細胞!E254:O254</xm:f>
              <xm:sqref>W254</xm:sqref>
            </x14:sparkline>
            <x14:sparkline>
              <xm:f>細胞!E255:O255</xm:f>
              <xm:sqref>W255</xm:sqref>
            </x14:sparkline>
            <x14:sparkline>
              <xm:f>細胞!E256:O256</xm:f>
              <xm:sqref>W256</xm:sqref>
            </x14:sparkline>
            <x14:sparkline>
              <xm:f>細胞!E257:O257</xm:f>
              <xm:sqref>W257</xm:sqref>
            </x14:sparkline>
            <x14:sparkline>
              <xm:f>細胞!E258:O258</xm:f>
              <xm:sqref>W258</xm:sqref>
            </x14:sparkline>
            <x14:sparkline>
              <xm:f>細胞!E259:O259</xm:f>
              <xm:sqref>W259</xm:sqref>
            </x14:sparkline>
            <x14:sparkline>
              <xm:f>細胞!E260:O260</xm:f>
              <xm:sqref>W260</xm:sqref>
            </x14:sparkline>
            <x14:sparkline>
              <xm:f>細胞!E261:O261</xm:f>
              <xm:sqref>W261</xm:sqref>
            </x14:sparkline>
            <x14:sparkline>
              <xm:f>細胞!E262:O262</xm:f>
              <xm:sqref>W262</xm:sqref>
            </x14:sparkline>
            <x14:sparkline>
              <xm:f>細胞!E263:O263</xm:f>
              <xm:sqref>W263</xm:sqref>
            </x14:sparkline>
            <x14:sparkline>
              <xm:f>細胞!E264:O264</xm:f>
              <xm:sqref>W264</xm:sqref>
            </x14:sparkline>
            <x14:sparkline>
              <xm:f>細胞!E265:O265</xm:f>
              <xm:sqref>W265</xm:sqref>
            </x14:sparkline>
            <x14:sparkline>
              <xm:f>細胞!E266:O266</xm:f>
              <xm:sqref>W266</xm:sqref>
            </x14:sparkline>
            <x14:sparkline>
              <xm:f>細胞!E267:O267</xm:f>
              <xm:sqref>W267</xm:sqref>
            </x14:sparkline>
            <x14:sparkline>
              <xm:f>細胞!E268:O268</xm:f>
              <xm:sqref>W268</xm:sqref>
            </x14:sparkline>
            <x14:sparkline>
              <xm:f>細胞!E269:O269</xm:f>
              <xm:sqref>W269</xm:sqref>
            </x14:sparkline>
            <x14:sparkline>
              <xm:f>細胞!E270:O270</xm:f>
              <xm:sqref>W270</xm:sqref>
            </x14:sparkline>
            <x14:sparkline>
              <xm:f>細胞!E271:O271</xm:f>
              <xm:sqref>W271</xm:sqref>
            </x14:sparkline>
            <x14:sparkline>
              <xm:f>細胞!E272:O272</xm:f>
              <xm:sqref>W272</xm:sqref>
            </x14:sparkline>
            <x14:sparkline>
              <xm:f>細胞!E273:O273</xm:f>
              <xm:sqref>W273</xm:sqref>
            </x14:sparkline>
            <x14:sparkline>
              <xm:f>細胞!E274:O274</xm:f>
              <xm:sqref>W274</xm:sqref>
            </x14:sparkline>
            <x14:sparkline>
              <xm:f>細胞!E275:O275</xm:f>
              <xm:sqref>W275</xm:sqref>
            </x14:sparkline>
            <x14:sparkline>
              <xm:f>細胞!E276:O276</xm:f>
              <xm:sqref>W276</xm:sqref>
            </x14:sparkline>
            <x14:sparkline>
              <xm:f>細胞!E277:O277</xm:f>
              <xm:sqref>W277</xm:sqref>
            </x14:sparkline>
            <x14:sparkline>
              <xm:f>細胞!E278:O278</xm:f>
              <xm:sqref>W278</xm:sqref>
            </x14:sparkline>
            <x14:sparkline>
              <xm:f>細胞!E279:O279</xm:f>
              <xm:sqref>W279</xm:sqref>
            </x14:sparkline>
            <x14:sparkline>
              <xm:f>細胞!E280:O280</xm:f>
              <xm:sqref>W280</xm:sqref>
            </x14:sparkline>
            <x14:sparkline>
              <xm:f>細胞!E281:O281</xm:f>
              <xm:sqref>W281</xm:sqref>
            </x14:sparkline>
            <x14:sparkline>
              <xm:f>細胞!E282:O282</xm:f>
              <xm:sqref>W282</xm:sqref>
            </x14:sparkline>
            <x14:sparkline>
              <xm:f>細胞!E283:O283</xm:f>
              <xm:sqref>W283</xm:sqref>
            </x14:sparkline>
            <x14:sparkline>
              <xm:f>細胞!E284:O284</xm:f>
              <xm:sqref>W284</xm:sqref>
            </x14:sparkline>
            <x14:sparkline>
              <xm:f>細胞!E285:O285</xm:f>
              <xm:sqref>W285</xm:sqref>
            </x14:sparkline>
            <x14:sparkline>
              <xm:f>細胞!E286:O286</xm:f>
              <xm:sqref>W286</xm:sqref>
            </x14:sparkline>
            <x14:sparkline>
              <xm:f>細胞!E287:O287</xm:f>
              <xm:sqref>W287</xm:sqref>
            </x14:sparkline>
            <x14:sparkline>
              <xm:f>細胞!E288:O288</xm:f>
              <xm:sqref>W288</xm:sqref>
            </x14:sparkline>
            <x14:sparkline>
              <xm:f>細胞!E289:O289</xm:f>
              <xm:sqref>W289</xm:sqref>
            </x14:sparkline>
            <x14:sparkline>
              <xm:f>細胞!E290:O290</xm:f>
              <xm:sqref>W290</xm:sqref>
            </x14:sparkline>
            <x14:sparkline>
              <xm:f>細胞!E291:O291</xm:f>
              <xm:sqref>W291</xm:sqref>
            </x14:sparkline>
            <x14:sparkline>
              <xm:f>細胞!E292:O292</xm:f>
              <xm:sqref>W292</xm:sqref>
            </x14:sparkline>
            <x14:sparkline>
              <xm:f>細胞!E293:O293</xm:f>
              <xm:sqref>W293</xm:sqref>
            </x14:sparkline>
            <x14:sparkline>
              <xm:f>細胞!E294:O294</xm:f>
              <xm:sqref>W294</xm:sqref>
            </x14:sparkline>
            <x14:sparkline>
              <xm:f>細胞!E295:O295</xm:f>
              <xm:sqref>W295</xm:sqref>
            </x14:sparkline>
            <x14:sparkline>
              <xm:f>細胞!E296:O296</xm:f>
              <xm:sqref>W296</xm:sqref>
            </x14:sparkline>
            <x14:sparkline>
              <xm:f>細胞!E297:O297</xm:f>
              <xm:sqref>W297</xm:sqref>
            </x14:sparkline>
            <x14:sparkline>
              <xm:f>細胞!E298:O298</xm:f>
              <xm:sqref>W298</xm:sqref>
            </x14:sparkline>
            <x14:sparkline>
              <xm:f>細胞!E299:O299</xm:f>
              <xm:sqref>W299</xm:sqref>
            </x14:sparkline>
            <x14:sparkline>
              <xm:f>細胞!E300:O300</xm:f>
              <xm:sqref>W300</xm:sqref>
            </x14:sparkline>
            <x14:sparkline>
              <xm:f>細胞!E301:O301</xm:f>
              <xm:sqref>W301</xm:sqref>
            </x14:sparkline>
            <x14:sparkline>
              <xm:f>細胞!E302:O302</xm:f>
              <xm:sqref>W302</xm:sqref>
            </x14:sparkline>
            <x14:sparkline>
              <xm:f>細胞!E303:O303</xm:f>
              <xm:sqref>W303</xm:sqref>
            </x14:sparkline>
            <x14:sparkline>
              <xm:f>細胞!E304:O304</xm:f>
              <xm:sqref>W304</xm:sqref>
            </x14:sparkline>
            <x14:sparkline>
              <xm:f>細胞!E305:O305</xm:f>
              <xm:sqref>W305</xm:sqref>
            </x14:sparkline>
            <x14:sparkline>
              <xm:f>細胞!E306:O306</xm:f>
              <xm:sqref>W306</xm:sqref>
            </x14:sparkline>
            <x14:sparkline>
              <xm:f>細胞!E307:O307</xm:f>
              <xm:sqref>W307</xm:sqref>
            </x14:sparkline>
            <x14:sparkline>
              <xm:f>細胞!E308:O308</xm:f>
              <xm:sqref>W308</xm:sqref>
            </x14:sparkline>
            <x14:sparkline>
              <xm:f>細胞!E309:O309</xm:f>
              <xm:sqref>W309</xm:sqref>
            </x14:sparkline>
            <x14:sparkline>
              <xm:f>細胞!E310:O310</xm:f>
              <xm:sqref>W310</xm:sqref>
            </x14:sparkline>
            <x14:sparkline>
              <xm:f>細胞!E311:O311</xm:f>
              <xm:sqref>W311</xm:sqref>
            </x14:sparkline>
            <x14:sparkline>
              <xm:f>細胞!E312:O312</xm:f>
              <xm:sqref>W312</xm:sqref>
            </x14:sparkline>
            <x14:sparkline>
              <xm:f>細胞!E313:O313</xm:f>
              <xm:sqref>W313</xm:sqref>
            </x14:sparkline>
            <x14:sparkline>
              <xm:f>細胞!E314:O314</xm:f>
              <xm:sqref>W314</xm:sqref>
            </x14:sparkline>
            <x14:sparkline>
              <xm:f>細胞!E315:O315</xm:f>
              <xm:sqref>W315</xm:sqref>
            </x14:sparkline>
            <x14:sparkline>
              <xm:f>細胞!E316:O316</xm:f>
              <xm:sqref>W316</xm:sqref>
            </x14:sparkline>
            <x14:sparkline>
              <xm:f>細胞!E317:O317</xm:f>
              <xm:sqref>W317</xm:sqref>
            </x14:sparkline>
            <x14:sparkline>
              <xm:f>細胞!E318:O318</xm:f>
              <xm:sqref>W318</xm:sqref>
            </x14:sparkline>
            <x14:sparkline>
              <xm:f>細胞!E319:O319</xm:f>
              <xm:sqref>W319</xm:sqref>
            </x14:sparkline>
            <x14:sparkline>
              <xm:f>細胞!E320:O320</xm:f>
              <xm:sqref>W320</xm:sqref>
            </x14:sparkline>
            <x14:sparkline>
              <xm:f>細胞!E321:O321</xm:f>
              <xm:sqref>W321</xm:sqref>
            </x14:sparkline>
            <x14:sparkline>
              <xm:f>細胞!E322:O322</xm:f>
              <xm:sqref>W322</xm:sqref>
            </x14:sparkline>
            <x14:sparkline>
              <xm:f>細胞!E323:O323</xm:f>
              <xm:sqref>W323</xm:sqref>
            </x14:sparkline>
            <x14:sparkline>
              <xm:f>細胞!E324:O324</xm:f>
              <xm:sqref>W324</xm:sqref>
            </x14:sparkline>
            <x14:sparkline>
              <xm:f>細胞!E325:O325</xm:f>
              <xm:sqref>W325</xm:sqref>
            </x14:sparkline>
            <x14:sparkline>
              <xm:f>細胞!E326:O326</xm:f>
              <xm:sqref>W326</xm:sqref>
            </x14:sparkline>
            <x14:sparkline>
              <xm:f>細胞!E327:O327</xm:f>
              <xm:sqref>W327</xm:sqref>
            </x14:sparkline>
            <x14:sparkline>
              <xm:f>細胞!E328:O328</xm:f>
              <xm:sqref>W328</xm:sqref>
            </x14:sparkline>
            <x14:sparkline>
              <xm:f>細胞!E329:O329</xm:f>
              <xm:sqref>W329</xm:sqref>
            </x14:sparkline>
            <x14:sparkline>
              <xm:f>細胞!E330:O330</xm:f>
              <xm:sqref>W330</xm:sqref>
            </x14:sparkline>
            <x14:sparkline>
              <xm:f>細胞!E331:O331</xm:f>
              <xm:sqref>W331</xm:sqref>
            </x14:sparkline>
            <x14:sparkline>
              <xm:f>細胞!E332:O332</xm:f>
              <xm:sqref>W332</xm:sqref>
            </x14:sparkline>
            <x14:sparkline>
              <xm:f>細胞!E333:O333</xm:f>
              <xm:sqref>W333</xm:sqref>
            </x14:sparkline>
            <x14:sparkline>
              <xm:f>細胞!E334:O334</xm:f>
              <xm:sqref>W334</xm:sqref>
            </x14:sparkline>
            <x14:sparkline>
              <xm:f>細胞!E335:O335</xm:f>
              <xm:sqref>W335</xm:sqref>
            </x14:sparkline>
            <x14:sparkline>
              <xm:f>細胞!E336:O336</xm:f>
              <xm:sqref>W336</xm:sqref>
            </x14:sparkline>
            <x14:sparkline>
              <xm:f>細胞!E337:O337</xm:f>
              <xm:sqref>W337</xm:sqref>
            </x14:sparkline>
            <x14:sparkline>
              <xm:f>細胞!E338:O338</xm:f>
              <xm:sqref>W338</xm:sqref>
            </x14:sparkline>
            <x14:sparkline>
              <xm:f>細胞!E339:O339</xm:f>
              <xm:sqref>W339</xm:sqref>
            </x14:sparkline>
            <x14:sparkline>
              <xm:f>細胞!E340:O340</xm:f>
              <xm:sqref>W340</xm:sqref>
            </x14:sparkline>
            <x14:sparkline>
              <xm:f>細胞!E341:O341</xm:f>
              <xm:sqref>W341</xm:sqref>
            </x14:sparkline>
            <x14:sparkline>
              <xm:f>細胞!E342:O342</xm:f>
              <xm:sqref>W342</xm:sqref>
            </x14:sparkline>
            <x14:sparkline>
              <xm:f>細胞!E343:O343</xm:f>
              <xm:sqref>W343</xm:sqref>
            </x14:sparkline>
            <x14:sparkline>
              <xm:f>細胞!E344:O344</xm:f>
              <xm:sqref>W344</xm:sqref>
            </x14:sparkline>
            <x14:sparkline>
              <xm:f>細胞!E345:O345</xm:f>
              <xm:sqref>W345</xm:sqref>
            </x14:sparkline>
            <x14:sparkline>
              <xm:f>細胞!E346:O346</xm:f>
              <xm:sqref>W346</xm:sqref>
            </x14:sparkline>
            <x14:sparkline>
              <xm:f>細胞!E347:O347</xm:f>
              <xm:sqref>W347</xm:sqref>
            </x14:sparkline>
            <x14:sparkline>
              <xm:f>細胞!E348:O348</xm:f>
              <xm:sqref>W348</xm:sqref>
            </x14:sparkline>
            <x14:sparkline>
              <xm:f>細胞!E349:O349</xm:f>
              <xm:sqref>W349</xm:sqref>
            </x14:sparkline>
            <x14:sparkline>
              <xm:f>細胞!E350:O350</xm:f>
              <xm:sqref>W350</xm:sqref>
            </x14:sparkline>
            <x14:sparkline>
              <xm:f>細胞!E351:O351</xm:f>
              <xm:sqref>W351</xm:sqref>
            </x14:sparkline>
            <x14:sparkline>
              <xm:f>細胞!E352:O352</xm:f>
              <xm:sqref>W352</xm:sqref>
            </x14:sparkline>
            <x14:sparkline>
              <xm:f>細胞!E353:O353</xm:f>
              <xm:sqref>W353</xm:sqref>
            </x14:sparkline>
            <x14:sparkline>
              <xm:f>細胞!E354:O354</xm:f>
              <xm:sqref>W354</xm:sqref>
            </x14:sparkline>
            <x14:sparkline>
              <xm:f>細胞!E355:O355</xm:f>
              <xm:sqref>W355</xm:sqref>
            </x14:sparkline>
            <x14:sparkline>
              <xm:f>細胞!E356:O356</xm:f>
              <xm:sqref>W356</xm:sqref>
            </x14:sparkline>
            <x14:sparkline>
              <xm:f>細胞!E357:O357</xm:f>
              <xm:sqref>W357</xm:sqref>
            </x14:sparkline>
            <x14:sparkline>
              <xm:f>細胞!E358:O358</xm:f>
              <xm:sqref>W358</xm:sqref>
            </x14:sparkline>
            <x14:sparkline>
              <xm:f>細胞!E359:O359</xm:f>
              <xm:sqref>W359</xm:sqref>
            </x14:sparkline>
            <x14:sparkline>
              <xm:f>細胞!E360:O360</xm:f>
              <xm:sqref>W360</xm:sqref>
            </x14:sparkline>
            <x14:sparkline>
              <xm:f>細胞!E361:O361</xm:f>
              <xm:sqref>W361</xm:sqref>
            </x14:sparkline>
            <x14:sparkline>
              <xm:f>細胞!E362:O362</xm:f>
              <xm:sqref>W362</xm:sqref>
            </x14:sparkline>
            <x14:sparkline>
              <xm:f>細胞!E363:O363</xm:f>
              <xm:sqref>W363</xm:sqref>
            </x14:sparkline>
            <x14:sparkline>
              <xm:f>細胞!E364:O364</xm:f>
              <xm:sqref>W364</xm:sqref>
            </x14:sparkline>
            <x14:sparkline>
              <xm:f>細胞!E365:O365</xm:f>
              <xm:sqref>W365</xm:sqref>
            </x14:sparkline>
            <x14:sparkline>
              <xm:f>細胞!E366:O366</xm:f>
              <xm:sqref>W366</xm:sqref>
            </x14:sparkline>
            <x14:sparkline>
              <xm:f>細胞!E367:O367</xm:f>
              <xm:sqref>W367</xm:sqref>
            </x14:sparkline>
            <x14:sparkline>
              <xm:f>細胞!E368:O368</xm:f>
              <xm:sqref>W368</xm:sqref>
            </x14:sparkline>
            <x14:sparkline>
              <xm:f>細胞!E369:O369</xm:f>
              <xm:sqref>W369</xm:sqref>
            </x14:sparkline>
            <x14:sparkline>
              <xm:f>細胞!E370:O370</xm:f>
              <xm:sqref>W370</xm:sqref>
            </x14:sparkline>
            <x14:sparkline>
              <xm:f>細胞!E371:O371</xm:f>
              <xm:sqref>W371</xm:sqref>
            </x14:sparkline>
            <x14:sparkline>
              <xm:f>細胞!E372:O372</xm:f>
              <xm:sqref>W372</xm:sqref>
            </x14:sparkline>
            <x14:sparkline>
              <xm:f>細胞!E373:O373</xm:f>
              <xm:sqref>W373</xm:sqref>
            </x14:sparkline>
            <x14:sparkline>
              <xm:f>細胞!E374:O374</xm:f>
              <xm:sqref>W374</xm:sqref>
            </x14:sparkline>
            <x14:sparkline>
              <xm:f>細胞!E375:O375</xm:f>
              <xm:sqref>W375</xm:sqref>
            </x14:sparkline>
            <x14:sparkline>
              <xm:f>細胞!E376:O376</xm:f>
              <xm:sqref>W376</xm:sqref>
            </x14:sparkline>
            <x14:sparkline>
              <xm:f>細胞!E377:O377</xm:f>
              <xm:sqref>W377</xm:sqref>
            </x14:sparkline>
            <x14:sparkline>
              <xm:f>細胞!E378:O378</xm:f>
              <xm:sqref>W378</xm:sqref>
            </x14:sparkline>
            <x14:sparkline>
              <xm:f>細胞!E379:O379</xm:f>
              <xm:sqref>W379</xm:sqref>
            </x14:sparkline>
            <x14:sparkline>
              <xm:f>細胞!E380:O380</xm:f>
              <xm:sqref>W380</xm:sqref>
            </x14:sparkline>
            <x14:sparkline>
              <xm:f>細胞!E381:O381</xm:f>
              <xm:sqref>W381</xm:sqref>
            </x14:sparkline>
            <x14:sparkline>
              <xm:f>細胞!E382:O382</xm:f>
              <xm:sqref>W382</xm:sqref>
            </x14:sparkline>
            <x14:sparkline>
              <xm:f>細胞!E383:O383</xm:f>
              <xm:sqref>W383</xm:sqref>
            </x14:sparkline>
            <x14:sparkline>
              <xm:f>細胞!E384:O384</xm:f>
              <xm:sqref>W384</xm:sqref>
            </x14:sparkline>
            <x14:sparkline>
              <xm:f>細胞!E385:O385</xm:f>
              <xm:sqref>W385</xm:sqref>
            </x14:sparkline>
            <x14:sparkline>
              <xm:f>細胞!E386:O386</xm:f>
              <xm:sqref>W386</xm:sqref>
            </x14:sparkline>
            <x14:sparkline>
              <xm:f>細胞!E387:O387</xm:f>
              <xm:sqref>W387</xm:sqref>
            </x14:sparkline>
            <x14:sparkline>
              <xm:f>細胞!E388:O388</xm:f>
              <xm:sqref>W388</xm:sqref>
            </x14:sparkline>
            <x14:sparkline>
              <xm:f>細胞!E389:O389</xm:f>
              <xm:sqref>W389</xm:sqref>
            </x14:sparkline>
            <x14:sparkline>
              <xm:f>細胞!E390:O390</xm:f>
              <xm:sqref>W390</xm:sqref>
            </x14:sparkline>
            <x14:sparkline>
              <xm:f>細胞!E391:O391</xm:f>
              <xm:sqref>W391</xm:sqref>
            </x14:sparkline>
            <x14:sparkline>
              <xm:f>細胞!E392:O392</xm:f>
              <xm:sqref>W392</xm:sqref>
            </x14:sparkline>
            <x14:sparkline>
              <xm:f>細胞!E393:O393</xm:f>
              <xm:sqref>W393</xm:sqref>
            </x14:sparkline>
            <x14:sparkline>
              <xm:f>細胞!E394:O394</xm:f>
              <xm:sqref>W394</xm:sqref>
            </x14:sparkline>
            <x14:sparkline>
              <xm:f>細胞!E395:O395</xm:f>
              <xm:sqref>W395</xm:sqref>
            </x14:sparkline>
            <x14:sparkline>
              <xm:f>細胞!E396:O396</xm:f>
              <xm:sqref>W396</xm:sqref>
            </x14:sparkline>
            <x14:sparkline>
              <xm:f>細胞!E397:O397</xm:f>
              <xm:sqref>W397</xm:sqref>
            </x14:sparkline>
            <x14:sparkline>
              <xm:f>細胞!E398:O398</xm:f>
              <xm:sqref>W398</xm:sqref>
            </x14:sparkline>
            <x14:sparkline>
              <xm:f>細胞!E399:O399</xm:f>
              <xm:sqref>W399</xm:sqref>
            </x14:sparkline>
            <x14:sparkline>
              <xm:f>細胞!E400:O400</xm:f>
              <xm:sqref>W400</xm:sqref>
            </x14:sparkline>
            <x14:sparkline>
              <xm:f>細胞!E401:O401</xm:f>
              <xm:sqref>W401</xm:sqref>
            </x14:sparkline>
            <x14:sparkline>
              <xm:f>細胞!E402:O402</xm:f>
              <xm:sqref>W402</xm:sqref>
            </x14:sparkline>
            <x14:sparkline>
              <xm:f>細胞!E403:O403</xm:f>
              <xm:sqref>W403</xm:sqref>
            </x14:sparkline>
            <x14:sparkline>
              <xm:f>細胞!E404:O404</xm:f>
              <xm:sqref>W404</xm:sqref>
            </x14:sparkline>
            <x14:sparkline>
              <xm:f>細胞!E405:O405</xm:f>
              <xm:sqref>W405</xm:sqref>
            </x14:sparkline>
            <x14:sparkline>
              <xm:f>細胞!E406:O406</xm:f>
              <xm:sqref>W406</xm:sqref>
            </x14:sparkline>
            <x14:sparkline>
              <xm:f>細胞!E407:O407</xm:f>
              <xm:sqref>W407</xm:sqref>
            </x14:sparkline>
            <x14:sparkline>
              <xm:f>細胞!E408:O408</xm:f>
              <xm:sqref>W408</xm:sqref>
            </x14:sparkline>
            <x14:sparkline>
              <xm:f>細胞!E409:O409</xm:f>
              <xm:sqref>W409</xm:sqref>
            </x14:sparkline>
            <x14:sparkline>
              <xm:f>細胞!E410:O410</xm:f>
              <xm:sqref>W410</xm:sqref>
            </x14:sparkline>
            <x14:sparkline>
              <xm:f>細胞!E411:O411</xm:f>
              <xm:sqref>W411</xm:sqref>
            </x14:sparkline>
            <x14:sparkline>
              <xm:f>細胞!E412:O412</xm:f>
              <xm:sqref>W412</xm:sqref>
            </x14:sparkline>
            <x14:sparkline>
              <xm:f>細胞!E413:O413</xm:f>
              <xm:sqref>W413</xm:sqref>
            </x14:sparkline>
            <x14:sparkline>
              <xm:f>細胞!E414:O414</xm:f>
              <xm:sqref>W414</xm:sqref>
            </x14:sparkline>
            <x14:sparkline>
              <xm:f>細胞!E415:O415</xm:f>
              <xm:sqref>W415</xm:sqref>
            </x14:sparkline>
            <x14:sparkline>
              <xm:f>細胞!E416:O416</xm:f>
              <xm:sqref>W416</xm:sqref>
            </x14:sparkline>
            <x14:sparkline>
              <xm:f>細胞!E417:O417</xm:f>
              <xm:sqref>W417</xm:sqref>
            </x14:sparkline>
            <x14:sparkline>
              <xm:f>細胞!E418:O418</xm:f>
              <xm:sqref>W418</xm:sqref>
            </x14:sparkline>
            <x14:sparkline>
              <xm:f>細胞!E419:O419</xm:f>
              <xm:sqref>W419</xm:sqref>
            </x14:sparkline>
            <x14:sparkline>
              <xm:f>細胞!E420:O420</xm:f>
              <xm:sqref>W420</xm:sqref>
            </x14:sparkline>
            <x14:sparkline>
              <xm:f>細胞!E421:O421</xm:f>
              <xm:sqref>W421</xm:sqref>
            </x14:sparkline>
            <x14:sparkline>
              <xm:f>細胞!E422:O422</xm:f>
              <xm:sqref>W422</xm:sqref>
            </x14:sparkline>
            <x14:sparkline>
              <xm:f>細胞!E423:O423</xm:f>
              <xm:sqref>W423</xm:sqref>
            </x14:sparkline>
            <x14:sparkline>
              <xm:f>細胞!E424:O424</xm:f>
              <xm:sqref>W424</xm:sqref>
            </x14:sparkline>
            <x14:sparkline>
              <xm:f>細胞!E425:O425</xm:f>
              <xm:sqref>W425</xm:sqref>
            </x14:sparkline>
            <x14:sparkline>
              <xm:f>細胞!E426:O426</xm:f>
              <xm:sqref>W426</xm:sqref>
            </x14:sparkline>
            <x14:sparkline>
              <xm:f>細胞!E427:O427</xm:f>
              <xm:sqref>W427</xm:sqref>
            </x14:sparkline>
            <x14:sparkline>
              <xm:f>細胞!E428:O428</xm:f>
              <xm:sqref>W428</xm:sqref>
            </x14:sparkline>
            <x14:sparkline>
              <xm:f>細胞!E429:O429</xm:f>
              <xm:sqref>W429</xm:sqref>
            </x14:sparkline>
            <x14:sparkline>
              <xm:f>細胞!E430:O430</xm:f>
              <xm:sqref>W430</xm:sqref>
            </x14:sparkline>
            <x14:sparkline>
              <xm:f>細胞!E431:O431</xm:f>
              <xm:sqref>W431</xm:sqref>
            </x14:sparkline>
            <x14:sparkline>
              <xm:f>細胞!E432:O432</xm:f>
              <xm:sqref>W432</xm:sqref>
            </x14:sparkline>
            <x14:sparkline>
              <xm:f>細胞!E433:O433</xm:f>
              <xm:sqref>W433</xm:sqref>
            </x14:sparkline>
            <x14:sparkline>
              <xm:f>細胞!E434:O434</xm:f>
              <xm:sqref>W434</xm:sqref>
            </x14:sparkline>
            <x14:sparkline>
              <xm:f>細胞!E435:O435</xm:f>
              <xm:sqref>W435</xm:sqref>
            </x14:sparkline>
            <x14:sparkline>
              <xm:f>細胞!E436:O436</xm:f>
              <xm:sqref>W436</xm:sqref>
            </x14:sparkline>
            <x14:sparkline>
              <xm:f>細胞!E437:O437</xm:f>
              <xm:sqref>W437</xm:sqref>
            </x14:sparkline>
            <x14:sparkline>
              <xm:f>細胞!E438:O438</xm:f>
              <xm:sqref>W438</xm:sqref>
            </x14:sparkline>
            <x14:sparkline>
              <xm:f>細胞!E439:O439</xm:f>
              <xm:sqref>W439</xm:sqref>
            </x14:sparkline>
            <x14:sparkline>
              <xm:f>細胞!E440:O440</xm:f>
              <xm:sqref>W440</xm:sqref>
            </x14:sparkline>
            <x14:sparkline>
              <xm:f>細胞!E441:O441</xm:f>
              <xm:sqref>W441</xm:sqref>
            </x14:sparkline>
            <x14:sparkline>
              <xm:f>細胞!E442:O442</xm:f>
              <xm:sqref>W442</xm:sqref>
            </x14:sparkline>
            <x14:sparkline>
              <xm:f>細胞!E443:O443</xm:f>
              <xm:sqref>W443</xm:sqref>
            </x14:sparkline>
            <x14:sparkline>
              <xm:f>細胞!E444:O444</xm:f>
              <xm:sqref>W444</xm:sqref>
            </x14:sparkline>
            <x14:sparkline>
              <xm:f>細胞!E445:O445</xm:f>
              <xm:sqref>W445</xm:sqref>
            </x14:sparkline>
            <x14:sparkline>
              <xm:f>細胞!E446:O446</xm:f>
              <xm:sqref>W446</xm:sqref>
            </x14:sparkline>
            <x14:sparkline>
              <xm:f>細胞!E447:O447</xm:f>
              <xm:sqref>W447</xm:sqref>
            </x14:sparkline>
            <x14:sparkline>
              <xm:f>細胞!E448:O448</xm:f>
              <xm:sqref>W448</xm:sqref>
            </x14:sparkline>
            <x14:sparkline>
              <xm:f>細胞!E449:O449</xm:f>
              <xm:sqref>W449</xm:sqref>
            </x14:sparkline>
            <x14:sparkline>
              <xm:f>細胞!E450:O450</xm:f>
              <xm:sqref>W450</xm:sqref>
            </x14:sparkline>
            <x14:sparkline>
              <xm:f>細胞!E451:O451</xm:f>
              <xm:sqref>W451</xm:sqref>
            </x14:sparkline>
            <x14:sparkline>
              <xm:f>細胞!E452:O452</xm:f>
              <xm:sqref>W452</xm:sqref>
            </x14:sparkline>
            <x14:sparkline>
              <xm:f>細胞!E453:O453</xm:f>
              <xm:sqref>W453</xm:sqref>
            </x14:sparkline>
            <x14:sparkline>
              <xm:f>細胞!E454:O454</xm:f>
              <xm:sqref>W454</xm:sqref>
            </x14:sparkline>
            <x14:sparkline>
              <xm:f>細胞!E455:O455</xm:f>
              <xm:sqref>W455</xm:sqref>
            </x14:sparkline>
            <x14:sparkline>
              <xm:f>細胞!E456:O456</xm:f>
              <xm:sqref>W456</xm:sqref>
            </x14:sparkline>
            <x14:sparkline>
              <xm:f>細胞!E457:O457</xm:f>
              <xm:sqref>W457</xm:sqref>
            </x14:sparkline>
            <x14:sparkline>
              <xm:f>細胞!E458:O458</xm:f>
              <xm:sqref>W458</xm:sqref>
            </x14:sparkline>
            <x14:sparkline>
              <xm:f>細胞!E459:O459</xm:f>
              <xm:sqref>W459</xm:sqref>
            </x14:sparkline>
            <x14:sparkline>
              <xm:f>細胞!E460:O460</xm:f>
              <xm:sqref>W460</xm:sqref>
            </x14:sparkline>
            <x14:sparkline>
              <xm:f>細胞!E461:O461</xm:f>
              <xm:sqref>W461</xm:sqref>
            </x14:sparkline>
            <x14:sparkline>
              <xm:f>細胞!E462:O462</xm:f>
              <xm:sqref>W462</xm:sqref>
            </x14:sparkline>
            <x14:sparkline>
              <xm:f>細胞!E463:O463</xm:f>
              <xm:sqref>W463</xm:sqref>
            </x14:sparkline>
            <x14:sparkline>
              <xm:f>細胞!E464:O464</xm:f>
              <xm:sqref>W464</xm:sqref>
            </x14:sparkline>
            <x14:sparkline>
              <xm:f>細胞!E465:O465</xm:f>
              <xm:sqref>W465</xm:sqref>
            </x14:sparkline>
            <x14:sparkline>
              <xm:f>細胞!E466:O466</xm:f>
              <xm:sqref>W466</xm:sqref>
            </x14:sparkline>
            <x14:sparkline>
              <xm:f>細胞!E467:O467</xm:f>
              <xm:sqref>W467</xm:sqref>
            </x14:sparkline>
            <x14:sparkline>
              <xm:f>細胞!E468:O468</xm:f>
              <xm:sqref>W468</xm:sqref>
            </x14:sparkline>
            <x14:sparkline>
              <xm:f>細胞!E469:O469</xm:f>
              <xm:sqref>W469</xm:sqref>
            </x14:sparkline>
            <x14:sparkline>
              <xm:f>細胞!E470:O470</xm:f>
              <xm:sqref>W470</xm:sqref>
            </x14:sparkline>
            <x14:sparkline>
              <xm:f>細胞!E471:O471</xm:f>
              <xm:sqref>W471</xm:sqref>
            </x14:sparkline>
            <x14:sparkline>
              <xm:f>細胞!E472:O472</xm:f>
              <xm:sqref>W472</xm:sqref>
            </x14:sparkline>
            <x14:sparkline>
              <xm:f>細胞!E473:O473</xm:f>
              <xm:sqref>W473</xm:sqref>
            </x14:sparkline>
            <x14:sparkline>
              <xm:f>細胞!E474:O474</xm:f>
              <xm:sqref>W474</xm:sqref>
            </x14:sparkline>
            <x14:sparkline>
              <xm:f>細胞!E475:O475</xm:f>
              <xm:sqref>W475</xm:sqref>
            </x14:sparkline>
            <x14:sparkline>
              <xm:f>細胞!E476:O476</xm:f>
              <xm:sqref>W476</xm:sqref>
            </x14:sparkline>
            <x14:sparkline>
              <xm:f>細胞!E477:O477</xm:f>
              <xm:sqref>W477</xm:sqref>
            </x14:sparkline>
            <x14:sparkline>
              <xm:f>細胞!E478:O478</xm:f>
              <xm:sqref>W478</xm:sqref>
            </x14:sparkline>
            <x14:sparkline>
              <xm:f>細胞!E479:O479</xm:f>
              <xm:sqref>W479</xm:sqref>
            </x14:sparkline>
            <x14:sparkline>
              <xm:f>細胞!E480:O480</xm:f>
              <xm:sqref>W480</xm:sqref>
            </x14:sparkline>
            <x14:sparkline>
              <xm:f>細胞!E481:O481</xm:f>
              <xm:sqref>W481</xm:sqref>
            </x14:sparkline>
            <x14:sparkline>
              <xm:f>細胞!E482:O482</xm:f>
              <xm:sqref>W482</xm:sqref>
            </x14:sparkline>
            <x14:sparkline>
              <xm:f>細胞!E483:O483</xm:f>
              <xm:sqref>W483</xm:sqref>
            </x14:sparkline>
            <x14:sparkline>
              <xm:f>細胞!E484:O484</xm:f>
              <xm:sqref>W484</xm:sqref>
            </x14:sparkline>
            <x14:sparkline>
              <xm:f>細胞!E485:O485</xm:f>
              <xm:sqref>W485</xm:sqref>
            </x14:sparkline>
            <x14:sparkline>
              <xm:f>細胞!E486:O486</xm:f>
              <xm:sqref>W486</xm:sqref>
            </x14:sparkline>
            <x14:sparkline>
              <xm:f>細胞!E487:O487</xm:f>
              <xm:sqref>W487</xm:sqref>
            </x14:sparkline>
            <x14:sparkline>
              <xm:f>細胞!E488:O488</xm:f>
              <xm:sqref>W488</xm:sqref>
            </x14:sparkline>
            <x14:sparkline>
              <xm:f>細胞!E489:O489</xm:f>
              <xm:sqref>W489</xm:sqref>
            </x14:sparkline>
            <x14:sparkline>
              <xm:f>細胞!E490:O490</xm:f>
              <xm:sqref>W490</xm:sqref>
            </x14:sparkline>
            <x14:sparkline>
              <xm:f>細胞!E491:O491</xm:f>
              <xm:sqref>W491</xm:sqref>
            </x14:sparkline>
            <x14:sparkline>
              <xm:f>細胞!E492:O492</xm:f>
              <xm:sqref>W492</xm:sqref>
            </x14:sparkline>
            <x14:sparkline>
              <xm:f>細胞!E493:O493</xm:f>
              <xm:sqref>W493</xm:sqref>
            </x14:sparkline>
            <x14:sparkline>
              <xm:f>細胞!E494:O494</xm:f>
              <xm:sqref>W494</xm:sqref>
            </x14:sparkline>
            <x14:sparkline>
              <xm:f>細胞!E495:O495</xm:f>
              <xm:sqref>W495</xm:sqref>
            </x14:sparkline>
            <x14:sparkline>
              <xm:f>細胞!E496:O496</xm:f>
              <xm:sqref>W496</xm:sqref>
            </x14:sparkline>
            <x14:sparkline>
              <xm:f>細胞!E497:O497</xm:f>
              <xm:sqref>W497</xm:sqref>
            </x14:sparkline>
            <x14:sparkline>
              <xm:f>細胞!E498:O498</xm:f>
              <xm:sqref>W498</xm:sqref>
            </x14:sparkline>
            <x14:sparkline>
              <xm:f>細胞!E499:O499</xm:f>
              <xm:sqref>W499</xm:sqref>
            </x14:sparkline>
            <x14:sparkline>
              <xm:f>細胞!E500:O500</xm:f>
              <xm:sqref>W500</xm:sqref>
            </x14:sparkline>
            <x14:sparkline>
              <xm:f>細胞!E501:O501</xm:f>
              <xm:sqref>W501</xm:sqref>
            </x14:sparkline>
            <x14:sparkline>
              <xm:f>細胞!E502:O502</xm:f>
              <xm:sqref>W502</xm:sqref>
            </x14:sparkline>
            <x14:sparkline>
              <xm:f>細胞!E503:O503</xm:f>
              <xm:sqref>W503</xm:sqref>
            </x14:sparkline>
            <x14:sparkline>
              <xm:f>細胞!E504:O504</xm:f>
              <xm:sqref>W504</xm:sqref>
            </x14:sparkline>
            <x14:sparkline>
              <xm:f>細胞!E505:O505</xm:f>
              <xm:sqref>W505</xm:sqref>
            </x14:sparkline>
            <x14:sparkline>
              <xm:f>細胞!E506:O506</xm:f>
              <xm:sqref>W506</xm:sqref>
            </x14:sparkline>
            <x14:sparkline>
              <xm:f>細胞!E507:O507</xm:f>
              <xm:sqref>W507</xm:sqref>
            </x14:sparkline>
            <x14:sparkline>
              <xm:f>細胞!E508:O508</xm:f>
              <xm:sqref>W508</xm:sqref>
            </x14:sparkline>
            <x14:sparkline>
              <xm:f>細胞!E509:O509</xm:f>
              <xm:sqref>W509</xm:sqref>
            </x14:sparkline>
            <x14:sparkline>
              <xm:f>細胞!E510:O510</xm:f>
              <xm:sqref>W510</xm:sqref>
            </x14:sparkline>
            <x14:sparkline>
              <xm:f>細胞!E511:O511</xm:f>
              <xm:sqref>W511</xm:sqref>
            </x14:sparkline>
            <x14:sparkline>
              <xm:f>細胞!E512:O512</xm:f>
              <xm:sqref>W512</xm:sqref>
            </x14:sparkline>
            <x14:sparkline>
              <xm:f>細胞!E513:O513</xm:f>
              <xm:sqref>W513</xm:sqref>
            </x14:sparkline>
            <x14:sparkline>
              <xm:f>細胞!E514:O514</xm:f>
              <xm:sqref>W514</xm:sqref>
            </x14:sparkline>
            <x14:sparkline>
              <xm:f>細胞!E515:O515</xm:f>
              <xm:sqref>W515</xm:sqref>
            </x14:sparkline>
            <x14:sparkline>
              <xm:f>細胞!E516:O516</xm:f>
              <xm:sqref>W516</xm:sqref>
            </x14:sparkline>
            <x14:sparkline>
              <xm:f>細胞!E517:O517</xm:f>
              <xm:sqref>W517</xm:sqref>
            </x14:sparkline>
            <x14:sparkline>
              <xm:f>細胞!E518:O518</xm:f>
              <xm:sqref>W518</xm:sqref>
            </x14:sparkline>
            <x14:sparkline>
              <xm:f>細胞!E519:O519</xm:f>
              <xm:sqref>W519</xm:sqref>
            </x14:sparkline>
            <x14:sparkline>
              <xm:f>細胞!E520:O520</xm:f>
              <xm:sqref>W520</xm:sqref>
            </x14:sparkline>
            <x14:sparkline>
              <xm:f>細胞!E521:O521</xm:f>
              <xm:sqref>W521</xm:sqref>
            </x14:sparkline>
            <x14:sparkline>
              <xm:f>細胞!E522:O522</xm:f>
              <xm:sqref>W522</xm:sqref>
            </x14:sparkline>
            <x14:sparkline>
              <xm:f>細胞!E523:O523</xm:f>
              <xm:sqref>W523</xm:sqref>
            </x14:sparkline>
            <x14:sparkline>
              <xm:f>細胞!E524:O524</xm:f>
              <xm:sqref>W524</xm:sqref>
            </x14:sparkline>
            <x14:sparkline>
              <xm:f>細胞!E525:O525</xm:f>
              <xm:sqref>W525</xm:sqref>
            </x14:sparkline>
            <x14:sparkline>
              <xm:f>細胞!E526:O526</xm:f>
              <xm:sqref>W526</xm:sqref>
            </x14:sparkline>
            <x14:sparkline>
              <xm:f>細胞!E527:O527</xm:f>
              <xm:sqref>W527</xm:sqref>
            </x14:sparkline>
            <x14:sparkline>
              <xm:f>細胞!E528:O528</xm:f>
              <xm:sqref>W528</xm:sqref>
            </x14:sparkline>
            <x14:sparkline>
              <xm:f>細胞!E529:O529</xm:f>
              <xm:sqref>W529</xm:sqref>
            </x14:sparkline>
            <x14:sparkline>
              <xm:f>細胞!E530:O530</xm:f>
              <xm:sqref>W530</xm:sqref>
            </x14:sparkline>
            <x14:sparkline>
              <xm:f>細胞!E531:O531</xm:f>
              <xm:sqref>W531</xm:sqref>
            </x14:sparkline>
            <x14:sparkline>
              <xm:f>細胞!E532:O532</xm:f>
              <xm:sqref>W532</xm:sqref>
            </x14:sparkline>
            <x14:sparkline>
              <xm:f>細胞!E533:O533</xm:f>
              <xm:sqref>W533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filterMode="1"/>
  <dimension ref="A1:N252"/>
  <sheetViews>
    <sheetView zoomScale="75" zoomScaleNormal="75" workbookViewId="0">
      <pane xSplit="4" ySplit="3" topLeftCell="E4" activePane="bottomRight" state="frozen"/>
      <selection pane="topRight" activeCell="E1" sqref="E1"/>
      <selection pane="bottomLeft" activeCell="A4" sqref="A4"/>
      <selection pane="bottomRight"/>
    </sheetView>
  </sheetViews>
  <sheetFormatPr defaultColWidth="9" defaultRowHeight="14.4" x14ac:dyDescent="0.2"/>
  <cols>
    <col min="1" max="8" width="9" style="2"/>
    <col min="9" max="9" width="26.44140625" style="2" bestFit="1" customWidth="1"/>
    <col min="10" max="10" width="9" style="2"/>
    <col min="11" max="14" width="1.6640625" style="2" customWidth="1"/>
    <col min="15" max="16384" width="9" style="2"/>
  </cols>
  <sheetData>
    <row r="1" spans="1:14" x14ac:dyDescent="0.2">
      <c r="A1" s="5"/>
      <c r="B1" s="5"/>
      <c r="C1" s="5" t="s">
        <v>0</v>
      </c>
      <c r="D1" s="5" t="s">
        <v>1</v>
      </c>
      <c r="E1" s="5" t="s">
        <v>745</v>
      </c>
      <c r="F1" s="5" t="s">
        <v>746</v>
      </c>
      <c r="G1" s="5" t="s">
        <v>747</v>
      </c>
      <c r="H1" s="5" t="s">
        <v>2</v>
      </c>
      <c r="I1" s="5"/>
      <c r="J1" s="5"/>
      <c r="K1" s="5" t="s">
        <v>742</v>
      </c>
      <c r="L1" s="5" t="s">
        <v>743</v>
      </c>
      <c r="M1" s="5" t="s">
        <v>744</v>
      </c>
      <c r="N1" s="5" t="s">
        <v>18</v>
      </c>
    </row>
    <row r="2" spans="1:14" x14ac:dyDescent="0.2">
      <c r="A2" s="5"/>
      <c r="B2" s="5"/>
      <c r="C2" s="5" t="s">
        <v>3</v>
      </c>
      <c r="D2" s="5" t="s">
        <v>1</v>
      </c>
      <c r="E2" s="5" t="s">
        <v>745</v>
      </c>
      <c r="F2" s="5" t="s">
        <v>746</v>
      </c>
      <c r="G2" s="5" t="s">
        <v>747</v>
      </c>
      <c r="H2" s="5" t="s">
        <v>2</v>
      </c>
      <c r="I2" s="5"/>
      <c r="J2" s="5"/>
      <c r="K2" s="5"/>
      <c r="L2" s="5"/>
      <c r="M2" s="5"/>
      <c r="N2" s="5"/>
    </row>
    <row r="3" spans="1:14" x14ac:dyDescent="0.2">
      <c r="A3" s="5" t="s">
        <v>12</v>
      </c>
      <c r="B3" s="5" t="s">
        <v>13</v>
      </c>
      <c r="C3" s="5" t="s">
        <v>14</v>
      </c>
      <c r="D3" s="5" t="s">
        <v>15</v>
      </c>
      <c r="E3" s="5" t="s">
        <v>506</v>
      </c>
      <c r="F3" s="5" t="s">
        <v>507</v>
      </c>
      <c r="G3" s="5" t="s">
        <v>508</v>
      </c>
      <c r="H3" s="5" t="s">
        <v>16</v>
      </c>
      <c r="I3" s="5" t="s">
        <v>659</v>
      </c>
      <c r="J3" s="5" t="s">
        <v>748</v>
      </c>
      <c r="K3" s="5"/>
      <c r="L3" s="5"/>
      <c r="M3" s="5"/>
      <c r="N3" s="5"/>
    </row>
    <row r="4" spans="1:14" ht="27" customHeight="1" x14ac:dyDescent="0.2">
      <c r="A4" s="2">
        <v>2</v>
      </c>
      <c r="B4" s="2">
        <v>255.23353520000001</v>
      </c>
      <c r="C4" s="2">
        <v>5.8687374999999999</v>
      </c>
      <c r="D4" s="2">
        <v>-1</v>
      </c>
      <c r="E4" s="2">
        <v>250348</v>
      </c>
      <c r="F4" s="2">
        <v>179309</v>
      </c>
      <c r="G4" s="2">
        <v>168814</v>
      </c>
      <c r="H4" s="2">
        <v>117785</v>
      </c>
      <c r="I4" s="2" t="s">
        <v>19</v>
      </c>
      <c r="J4" s="2" t="s">
        <v>509</v>
      </c>
      <c r="K4" s="14"/>
      <c r="L4" s="14"/>
      <c r="M4" s="14"/>
      <c r="N4" s="14"/>
    </row>
    <row r="5" spans="1:14" ht="27" customHeight="1" x14ac:dyDescent="0.2">
      <c r="A5" s="2">
        <v>3</v>
      </c>
      <c r="B5" s="2">
        <v>283.26506690000002</v>
      </c>
      <c r="C5" s="2">
        <v>6.5637333330000001</v>
      </c>
      <c r="D5" s="2">
        <v>-1</v>
      </c>
      <c r="E5" s="2">
        <v>199932</v>
      </c>
      <c r="F5" s="2">
        <v>138590</v>
      </c>
      <c r="G5" s="2">
        <v>151682</v>
      </c>
      <c r="H5" s="2">
        <v>75564</v>
      </c>
      <c r="I5" s="2" t="s">
        <v>22</v>
      </c>
      <c r="J5" s="2" t="s">
        <v>509</v>
      </c>
      <c r="K5" s="14"/>
      <c r="L5" s="14"/>
      <c r="M5" s="14"/>
      <c r="N5" s="14"/>
    </row>
    <row r="6" spans="1:14" ht="27" customHeight="1" x14ac:dyDescent="0.2">
      <c r="A6" s="2">
        <v>5</v>
      </c>
      <c r="B6" s="2">
        <v>281.24885360000002</v>
      </c>
      <c r="C6" s="2">
        <v>6.0520791669999996</v>
      </c>
      <c r="D6" s="2">
        <v>-1</v>
      </c>
      <c r="E6" s="2">
        <v>149971</v>
      </c>
      <c r="F6" s="2">
        <v>76968</v>
      </c>
      <c r="G6" s="2">
        <v>120780</v>
      </c>
      <c r="H6" s="2">
        <v>1805</v>
      </c>
      <c r="I6" s="2" t="s">
        <v>20</v>
      </c>
      <c r="J6" s="2" t="s">
        <v>509</v>
      </c>
      <c r="K6" s="14"/>
      <c r="L6" s="14"/>
      <c r="M6" s="14"/>
      <c r="N6" s="14"/>
    </row>
    <row r="7" spans="1:14" ht="27" hidden="1" customHeight="1" x14ac:dyDescent="0.2">
      <c r="A7" s="2">
        <v>6</v>
      </c>
      <c r="B7" s="2">
        <v>422.34981529999999</v>
      </c>
      <c r="C7" s="2">
        <v>6.4727791669999997</v>
      </c>
      <c r="D7" s="2">
        <v>-1</v>
      </c>
      <c r="E7" s="2">
        <v>29681</v>
      </c>
      <c r="F7" s="2">
        <v>27975</v>
      </c>
      <c r="G7" s="2">
        <v>31098</v>
      </c>
      <c r="H7" s="2">
        <v>86059</v>
      </c>
      <c r="I7" s="2" t="s">
        <v>27</v>
      </c>
      <c r="J7" s="2" t="s">
        <v>510</v>
      </c>
      <c r="K7" s="14"/>
      <c r="L7" s="14"/>
      <c r="M7" s="14"/>
      <c r="N7" s="14"/>
    </row>
    <row r="8" spans="1:14" ht="27" hidden="1" customHeight="1" x14ac:dyDescent="0.2">
      <c r="A8" s="2">
        <v>7</v>
      </c>
      <c r="B8" s="2">
        <v>740.54743780000001</v>
      </c>
      <c r="C8" s="2">
        <v>7.8577750000000002</v>
      </c>
      <c r="D8" s="2">
        <v>-1</v>
      </c>
      <c r="E8" s="2">
        <v>31751</v>
      </c>
      <c r="F8" s="2">
        <v>31226</v>
      </c>
      <c r="G8" s="2">
        <v>31314</v>
      </c>
      <c r="H8" s="2">
        <v>85301</v>
      </c>
      <c r="I8" s="2" t="s">
        <v>29</v>
      </c>
      <c r="J8" s="2" t="s">
        <v>510</v>
      </c>
      <c r="K8" s="14"/>
      <c r="L8" s="14"/>
      <c r="M8" s="14"/>
      <c r="N8" s="14"/>
    </row>
    <row r="9" spans="1:14" ht="27" customHeight="1" x14ac:dyDescent="0.2">
      <c r="A9" s="2">
        <v>8</v>
      </c>
      <c r="B9" s="2">
        <v>327.23299059999999</v>
      </c>
      <c r="C9" s="2">
        <v>5.4190444439999998</v>
      </c>
      <c r="D9" s="2">
        <v>-1</v>
      </c>
      <c r="E9" s="2">
        <v>68959</v>
      </c>
      <c r="F9" s="2">
        <v>6625</v>
      </c>
      <c r="G9" s="2">
        <v>13627</v>
      </c>
      <c r="H9" s="2">
        <v>81</v>
      </c>
      <c r="I9" s="2" t="s">
        <v>97</v>
      </c>
      <c r="J9" s="2" t="s">
        <v>509</v>
      </c>
      <c r="K9" s="14"/>
      <c r="L9" s="14"/>
      <c r="M9" s="14"/>
      <c r="N9" s="14"/>
    </row>
    <row r="10" spans="1:14" ht="27" customHeight="1" x14ac:dyDescent="0.2">
      <c r="A10" s="2">
        <v>9</v>
      </c>
      <c r="B10" s="2">
        <v>303.23261000000002</v>
      </c>
      <c r="C10" s="2">
        <v>5.540266667</v>
      </c>
      <c r="D10" s="2">
        <v>-1</v>
      </c>
      <c r="E10" s="2">
        <v>68162</v>
      </c>
      <c r="F10" s="2">
        <v>3379</v>
      </c>
      <c r="G10" s="2">
        <v>6399</v>
      </c>
      <c r="H10" s="2">
        <v>24</v>
      </c>
      <c r="I10" s="2" t="s">
        <v>47</v>
      </c>
      <c r="J10" s="2" t="s">
        <v>509</v>
      </c>
      <c r="K10" s="14"/>
      <c r="L10" s="14"/>
      <c r="M10" s="14"/>
      <c r="N10" s="14"/>
    </row>
    <row r="11" spans="1:14" ht="27" hidden="1" customHeight="1" x14ac:dyDescent="0.2">
      <c r="A11" s="2">
        <v>10</v>
      </c>
      <c r="B11" s="2">
        <v>828.56560869999998</v>
      </c>
      <c r="C11" s="2">
        <v>7.7434124999999998</v>
      </c>
      <c r="D11" s="2">
        <v>-1</v>
      </c>
      <c r="E11" s="2">
        <v>29765</v>
      </c>
      <c r="F11" s="2">
        <v>28229</v>
      </c>
      <c r="G11" s="2">
        <v>28764</v>
      </c>
      <c r="H11" s="2">
        <v>67908</v>
      </c>
      <c r="I11" s="2" t="s">
        <v>35</v>
      </c>
      <c r="J11" s="2" t="s">
        <v>510</v>
      </c>
      <c r="K11" s="14"/>
      <c r="L11" s="14"/>
      <c r="M11" s="14"/>
      <c r="N11" s="14"/>
    </row>
    <row r="12" spans="1:14" ht="27" hidden="1" customHeight="1" x14ac:dyDescent="0.2">
      <c r="A12" s="2">
        <v>11</v>
      </c>
      <c r="B12" s="2">
        <v>589.55414150000001</v>
      </c>
      <c r="C12" s="2">
        <v>8.8596708329999991</v>
      </c>
      <c r="D12" s="2">
        <v>-1</v>
      </c>
      <c r="E12" s="2">
        <v>19924</v>
      </c>
      <c r="F12" s="2">
        <v>21196</v>
      </c>
      <c r="G12" s="2">
        <v>20666</v>
      </c>
      <c r="H12" s="2">
        <v>64512</v>
      </c>
      <c r="I12" s="2" t="s">
        <v>25</v>
      </c>
      <c r="J12" s="2" t="s">
        <v>510</v>
      </c>
      <c r="K12" s="14"/>
      <c r="L12" s="14"/>
      <c r="M12" s="14"/>
      <c r="N12" s="14"/>
    </row>
    <row r="13" spans="1:14" ht="27" customHeight="1" x14ac:dyDescent="0.2">
      <c r="A13" s="2">
        <v>13</v>
      </c>
      <c r="B13" s="2">
        <v>554.34771049999995</v>
      </c>
      <c r="C13" s="2">
        <v>5.5782611109999998</v>
      </c>
      <c r="D13" s="2">
        <v>-1</v>
      </c>
      <c r="E13" s="2">
        <v>58980</v>
      </c>
      <c r="F13" s="2">
        <v>27012</v>
      </c>
      <c r="G13" s="2">
        <v>36991</v>
      </c>
      <c r="H13" s="2">
        <v>21</v>
      </c>
      <c r="I13" s="2" t="s">
        <v>74</v>
      </c>
      <c r="J13" s="2" t="s">
        <v>511</v>
      </c>
      <c r="K13" s="14"/>
      <c r="L13" s="14"/>
      <c r="M13" s="14"/>
      <c r="N13" s="14"/>
    </row>
    <row r="14" spans="1:14" ht="27" customHeight="1" x14ac:dyDescent="0.2">
      <c r="A14" s="2">
        <v>14</v>
      </c>
      <c r="B14" s="2">
        <v>761.58427700000004</v>
      </c>
      <c r="C14" s="2">
        <v>8.2483722220000004</v>
      </c>
      <c r="D14" s="2">
        <v>-1</v>
      </c>
      <c r="E14" s="2">
        <v>52726</v>
      </c>
      <c r="F14" s="2">
        <v>52627</v>
      </c>
      <c r="G14" s="2">
        <v>52610</v>
      </c>
      <c r="H14" s="2">
        <v>6</v>
      </c>
      <c r="I14" s="2" t="s">
        <v>24</v>
      </c>
      <c r="J14" s="2" t="s">
        <v>512</v>
      </c>
      <c r="K14" s="14"/>
      <c r="L14" s="14"/>
      <c r="M14" s="14"/>
      <c r="N14" s="14"/>
    </row>
    <row r="15" spans="1:14" ht="27" hidden="1" customHeight="1" x14ac:dyDescent="0.2">
      <c r="A15" s="2">
        <v>15</v>
      </c>
      <c r="B15" s="2">
        <v>753.5414743</v>
      </c>
      <c r="C15" s="2">
        <v>7.7605750000000002</v>
      </c>
      <c r="D15" s="2">
        <v>-1</v>
      </c>
      <c r="E15" s="2">
        <v>20295</v>
      </c>
      <c r="F15" s="2">
        <v>19252</v>
      </c>
      <c r="G15" s="2">
        <v>20447</v>
      </c>
      <c r="H15" s="2">
        <v>47329</v>
      </c>
      <c r="I15" s="2" t="s">
        <v>42</v>
      </c>
      <c r="J15" s="2" t="s">
        <v>510</v>
      </c>
      <c r="K15" s="14"/>
      <c r="L15" s="14"/>
      <c r="M15" s="14"/>
      <c r="N15" s="14"/>
    </row>
    <row r="16" spans="1:14" ht="27" hidden="1" customHeight="1" x14ac:dyDescent="0.2">
      <c r="A16" s="2">
        <v>16</v>
      </c>
      <c r="B16" s="2">
        <v>485.33727809999999</v>
      </c>
      <c r="C16" s="2">
        <v>5.7719500000000004</v>
      </c>
      <c r="D16" s="2">
        <v>-1</v>
      </c>
      <c r="E16" s="2">
        <v>21053</v>
      </c>
      <c r="F16" s="2">
        <v>23059</v>
      </c>
      <c r="G16" s="2">
        <v>23928</v>
      </c>
      <c r="H16" s="2">
        <v>46335</v>
      </c>
      <c r="I16" s="2" t="s">
        <v>38</v>
      </c>
      <c r="J16" s="2" t="s">
        <v>510</v>
      </c>
      <c r="K16" s="14"/>
      <c r="L16" s="14"/>
      <c r="M16" s="14"/>
      <c r="N16" s="14"/>
    </row>
    <row r="17" spans="1:14" ht="27" customHeight="1" x14ac:dyDescent="0.2">
      <c r="A17" s="2">
        <v>17</v>
      </c>
      <c r="B17" s="2">
        <v>582.3790841</v>
      </c>
      <c r="C17" s="2">
        <v>6.2027166669999998</v>
      </c>
      <c r="D17" s="2">
        <v>-1</v>
      </c>
      <c r="E17" s="2">
        <v>42085</v>
      </c>
      <c r="F17" s="2">
        <v>24769</v>
      </c>
      <c r="G17" s="2">
        <v>23889</v>
      </c>
      <c r="H17" s="2">
        <v>16</v>
      </c>
      <c r="I17" s="2" t="s">
        <v>90</v>
      </c>
      <c r="J17" s="2" t="s">
        <v>511</v>
      </c>
      <c r="K17" s="14"/>
      <c r="L17" s="14"/>
      <c r="M17" s="14"/>
      <c r="N17" s="14"/>
    </row>
    <row r="18" spans="1:14" ht="27" customHeight="1" x14ac:dyDescent="0.2">
      <c r="A18" s="2">
        <v>18</v>
      </c>
      <c r="B18" s="2">
        <v>818.59533759999999</v>
      </c>
      <c r="C18" s="2">
        <v>9.0490999999999993</v>
      </c>
      <c r="D18" s="2">
        <v>-1</v>
      </c>
      <c r="E18" s="2">
        <v>38340</v>
      </c>
      <c r="F18" s="2">
        <v>39250</v>
      </c>
      <c r="G18" s="2">
        <v>39716</v>
      </c>
      <c r="H18" s="2">
        <v>11</v>
      </c>
      <c r="I18" s="2" t="s">
        <v>23</v>
      </c>
      <c r="J18" s="2" t="s">
        <v>513</v>
      </c>
      <c r="K18" s="14"/>
      <c r="L18" s="14"/>
      <c r="M18" s="14"/>
      <c r="N18" s="14"/>
    </row>
    <row r="19" spans="1:14" ht="27" customHeight="1" x14ac:dyDescent="0.2">
      <c r="A19" s="2">
        <v>20</v>
      </c>
      <c r="B19" s="2">
        <v>580.3629115</v>
      </c>
      <c r="C19" s="2">
        <v>5.7148611110000003</v>
      </c>
      <c r="D19" s="2">
        <v>-1</v>
      </c>
      <c r="E19" s="2">
        <v>35143</v>
      </c>
      <c r="F19" s="2">
        <v>6401</v>
      </c>
      <c r="G19" s="2">
        <v>9215</v>
      </c>
      <c r="H19" s="2">
        <v>73</v>
      </c>
      <c r="I19" s="2" t="s">
        <v>81</v>
      </c>
      <c r="J19" s="2" t="s">
        <v>511</v>
      </c>
      <c r="K19" s="14"/>
      <c r="L19" s="14"/>
      <c r="M19" s="14"/>
      <c r="N19" s="14"/>
    </row>
    <row r="20" spans="1:14" ht="27" customHeight="1" x14ac:dyDescent="0.2">
      <c r="A20" s="2">
        <v>23</v>
      </c>
      <c r="B20" s="2">
        <v>329.24744729999998</v>
      </c>
      <c r="C20" s="2">
        <v>5.7487583329999996</v>
      </c>
      <c r="D20" s="2">
        <v>-1</v>
      </c>
      <c r="E20" s="2">
        <v>28968</v>
      </c>
      <c r="F20" s="2">
        <v>2076</v>
      </c>
      <c r="G20" s="2">
        <v>4296</v>
      </c>
      <c r="H20" s="2">
        <v>41</v>
      </c>
      <c r="I20" s="2" t="s">
        <v>102</v>
      </c>
      <c r="J20" s="2" t="s">
        <v>509</v>
      </c>
      <c r="K20" s="14"/>
      <c r="L20" s="14"/>
      <c r="M20" s="14"/>
      <c r="N20" s="14"/>
    </row>
    <row r="21" spans="1:14" ht="27" hidden="1" customHeight="1" x14ac:dyDescent="0.2">
      <c r="A21" s="2">
        <v>24</v>
      </c>
      <c r="B21" s="2">
        <v>709.55215850000002</v>
      </c>
      <c r="C21" s="2">
        <v>8.8539208330000001</v>
      </c>
      <c r="D21" s="2">
        <v>-1</v>
      </c>
      <c r="E21" s="2">
        <v>9464</v>
      </c>
      <c r="F21" s="2">
        <v>8990</v>
      </c>
      <c r="G21" s="2">
        <v>9406</v>
      </c>
      <c r="H21" s="2">
        <v>27024</v>
      </c>
      <c r="I21" s="2" t="s">
        <v>57</v>
      </c>
      <c r="J21" s="2" t="s">
        <v>510</v>
      </c>
      <c r="K21" s="14"/>
      <c r="L21" s="14"/>
      <c r="M21" s="14"/>
      <c r="N21" s="14"/>
    </row>
    <row r="22" spans="1:14" ht="27" customHeight="1" x14ac:dyDescent="0.2">
      <c r="A22" s="2">
        <v>25</v>
      </c>
      <c r="B22" s="2">
        <v>279.23232200000001</v>
      </c>
      <c r="C22" s="2">
        <v>5.5727541670000003</v>
      </c>
      <c r="D22" s="2">
        <v>-1</v>
      </c>
      <c r="E22" s="2">
        <v>25817</v>
      </c>
      <c r="F22" s="2">
        <v>5838</v>
      </c>
      <c r="G22" s="2">
        <v>10366</v>
      </c>
      <c r="H22" s="2">
        <v>296</v>
      </c>
      <c r="I22" s="2" t="s">
        <v>62</v>
      </c>
      <c r="J22" s="2" t="s">
        <v>509</v>
      </c>
      <c r="K22" s="14"/>
      <c r="L22" s="14"/>
      <c r="M22" s="14"/>
      <c r="N22" s="14"/>
    </row>
    <row r="23" spans="1:14" ht="27" hidden="1" customHeight="1" x14ac:dyDescent="0.2">
      <c r="A23" s="2">
        <v>26</v>
      </c>
      <c r="B23" s="2">
        <v>587.40539799999999</v>
      </c>
      <c r="C23" s="2">
        <v>5.6522916670000001</v>
      </c>
      <c r="D23" s="2">
        <v>-1</v>
      </c>
      <c r="E23" s="2">
        <v>10659</v>
      </c>
      <c r="F23" s="2">
        <v>11216</v>
      </c>
      <c r="G23" s="2">
        <v>1110</v>
      </c>
      <c r="H23" s="2">
        <v>25505</v>
      </c>
      <c r="I23" s="2" t="s">
        <v>54</v>
      </c>
      <c r="J23" s="2" t="s">
        <v>510</v>
      </c>
      <c r="K23" s="14"/>
      <c r="L23" s="14"/>
      <c r="M23" s="14"/>
      <c r="N23" s="14"/>
    </row>
    <row r="24" spans="1:14" ht="27" customHeight="1" x14ac:dyDescent="0.2">
      <c r="A24" s="2">
        <v>28</v>
      </c>
      <c r="B24" s="2">
        <v>846.62560370000006</v>
      </c>
      <c r="C24" s="2">
        <v>9.8077722220000005</v>
      </c>
      <c r="D24" s="2">
        <v>-1</v>
      </c>
      <c r="E24" s="2">
        <v>23263</v>
      </c>
      <c r="F24" s="2">
        <v>22346</v>
      </c>
      <c r="G24" s="2">
        <v>22157</v>
      </c>
      <c r="H24" s="2">
        <v>11</v>
      </c>
      <c r="I24" s="2" t="s">
        <v>40</v>
      </c>
      <c r="J24" s="2" t="s">
        <v>513</v>
      </c>
      <c r="K24" s="14"/>
      <c r="L24" s="14"/>
      <c r="M24" s="14"/>
      <c r="N24" s="14"/>
    </row>
    <row r="25" spans="1:14" ht="27" hidden="1" customHeight="1" x14ac:dyDescent="0.2">
      <c r="A25" s="2">
        <v>30</v>
      </c>
      <c r="B25" s="2">
        <v>796.65261450000003</v>
      </c>
      <c r="C25" s="2">
        <v>8.3437458329999998</v>
      </c>
      <c r="D25" s="2">
        <v>-1</v>
      </c>
      <c r="E25" s="2">
        <v>3683</v>
      </c>
      <c r="F25" s="2">
        <v>3964</v>
      </c>
      <c r="G25" s="2">
        <v>3869</v>
      </c>
      <c r="H25" s="2">
        <v>20551</v>
      </c>
      <c r="I25" s="2" t="s">
        <v>68</v>
      </c>
      <c r="J25" s="2" t="s">
        <v>510</v>
      </c>
      <c r="K25" s="14"/>
      <c r="L25" s="14"/>
      <c r="M25" s="14"/>
      <c r="N25" s="14"/>
    </row>
    <row r="26" spans="1:14" ht="27" hidden="1" customHeight="1" x14ac:dyDescent="0.2">
      <c r="A26" s="2">
        <v>31</v>
      </c>
      <c r="B26" s="2">
        <v>811.62146319999999</v>
      </c>
      <c r="C26" s="2">
        <v>8.6998499999999996</v>
      </c>
      <c r="D26" s="2">
        <v>-1</v>
      </c>
      <c r="E26" s="2">
        <v>5857</v>
      </c>
      <c r="F26" s="2">
        <v>5723</v>
      </c>
      <c r="G26" s="2">
        <v>5660</v>
      </c>
      <c r="H26" s="2">
        <v>18378</v>
      </c>
      <c r="I26" s="2" t="s">
        <v>72</v>
      </c>
      <c r="J26" s="2" t="s">
        <v>510</v>
      </c>
      <c r="K26" s="14"/>
      <c r="L26" s="14"/>
      <c r="M26" s="14"/>
      <c r="N26" s="14"/>
    </row>
    <row r="27" spans="1:14" ht="27" customHeight="1" x14ac:dyDescent="0.2">
      <c r="A27" s="2">
        <v>32</v>
      </c>
      <c r="B27" s="2">
        <v>389.29042579999998</v>
      </c>
      <c r="C27" s="2">
        <v>6.359</v>
      </c>
      <c r="D27" s="2">
        <v>-1</v>
      </c>
      <c r="E27" s="2">
        <v>17582</v>
      </c>
      <c r="F27" s="2">
        <v>10184</v>
      </c>
      <c r="G27" s="2">
        <v>9590</v>
      </c>
      <c r="H27" s="2">
        <v>652</v>
      </c>
      <c r="I27" s="2" t="s">
        <v>246</v>
      </c>
      <c r="J27" s="2" t="s">
        <v>514</v>
      </c>
      <c r="K27" s="14"/>
      <c r="L27" s="14"/>
      <c r="M27" s="14"/>
      <c r="N27" s="14"/>
    </row>
    <row r="28" spans="1:14" ht="27" customHeight="1" x14ac:dyDescent="0.2">
      <c r="A28" s="2">
        <v>34</v>
      </c>
      <c r="B28" s="2">
        <v>305.24749050000003</v>
      </c>
      <c r="C28" s="2">
        <v>5.8744666670000001</v>
      </c>
      <c r="D28" s="2">
        <v>-1</v>
      </c>
      <c r="E28" s="2">
        <v>15390</v>
      </c>
      <c r="F28" s="2">
        <v>1216</v>
      </c>
      <c r="G28" s="2">
        <v>2365</v>
      </c>
      <c r="H28" s="2">
        <v>37</v>
      </c>
      <c r="I28" s="2" t="s">
        <v>114</v>
      </c>
      <c r="J28" s="2" t="s">
        <v>509</v>
      </c>
      <c r="K28" s="14"/>
      <c r="L28" s="14"/>
      <c r="M28" s="14"/>
      <c r="N28" s="14"/>
    </row>
    <row r="29" spans="1:14" ht="27" customHeight="1" x14ac:dyDescent="0.2">
      <c r="A29" s="2">
        <v>41</v>
      </c>
      <c r="B29" s="2">
        <v>871.69211510000002</v>
      </c>
      <c r="C29" s="2">
        <v>10.46045</v>
      </c>
      <c r="D29" s="2">
        <v>-1</v>
      </c>
      <c r="E29" s="2">
        <v>10909</v>
      </c>
      <c r="F29" s="2">
        <v>10699</v>
      </c>
      <c r="G29" s="2">
        <v>11971</v>
      </c>
      <c r="H29" s="2">
        <v>0</v>
      </c>
      <c r="I29" s="2" t="s">
        <v>43</v>
      </c>
      <c r="J29" s="2" t="s">
        <v>512</v>
      </c>
      <c r="K29" s="14"/>
      <c r="L29" s="14"/>
      <c r="M29" s="14"/>
      <c r="N29" s="14"/>
    </row>
    <row r="30" spans="1:14" ht="27" customHeight="1" x14ac:dyDescent="0.2">
      <c r="A30" s="2">
        <v>43</v>
      </c>
      <c r="B30" s="2">
        <v>417.32011699999998</v>
      </c>
      <c r="C30" s="2">
        <v>6.9535875000000003</v>
      </c>
      <c r="D30" s="2">
        <v>-1</v>
      </c>
      <c r="E30" s="2">
        <v>11386</v>
      </c>
      <c r="F30" s="2">
        <v>5005</v>
      </c>
      <c r="G30" s="2">
        <v>5404</v>
      </c>
      <c r="H30" s="2">
        <v>921</v>
      </c>
      <c r="I30" s="2" t="s">
        <v>201</v>
      </c>
      <c r="J30" s="2" t="s">
        <v>514</v>
      </c>
      <c r="K30" s="14"/>
      <c r="L30" s="14"/>
      <c r="M30" s="14"/>
      <c r="N30" s="14"/>
    </row>
    <row r="31" spans="1:14" ht="27" customHeight="1" x14ac:dyDescent="0.2">
      <c r="A31" s="2">
        <v>44</v>
      </c>
      <c r="B31" s="2">
        <v>868.60956309999995</v>
      </c>
      <c r="C31" s="2">
        <v>9.3001444440000007</v>
      </c>
      <c r="D31" s="2">
        <v>-1</v>
      </c>
      <c r="E31" s="2">
        <v>10802</v>
      </c>
      <c r="F31" s="2">
        <v>9047</v>
      </c>
      <c r="G31" s="2">
        <v>9913</v>
      </c>
      <c r="H31" s="2">
        <v>0</v>
      </c>
      <c r="I31" s="2" t="s">
        <v>104</v>
      </c>
      <c r="J31" s="2" t="s">
        <v>513</v>
      </c>
      <c r="K31" s="14"/>
      <c r="L31" s="14"/>
      <c r="M31" s="14"/>
      <c r="N31" s="14"/>
    </row>
    <row r="32" spans="1:14" ht="27" customHeight="1" x14ac:dyDescent="0.2">
      <c r="A32" s="2">
        <v>47</v>
      </c>
      <c r="B32" s="2">
        <v>885.55199430000005</v>
      </c>
      <c r="C32" s="2">
        <v>8.1320444439999999</v>
      </c>
      <c r="D32" s="2">
        <v>-1</v>
      </c>
      <c r="E32" s="2">
        <v>5249</v>
      </c>
      <c r="F32" s="2">
        <v>7258</v>
      </c>
      <c r="G32" s="2">
        <v>8836</v>
      </c>
      <c r="H32" s="2">
        <v>11</v>
      </c>
      <c r="I32" s="2" t="s">
        <v>21</v>
      </c>
      <c r="J32" s="2" t="s">
        <v>515</v>
      </c>
      <c r="K32" s="14"/>
      <c r="L32" s="14"/>
      <c r="M32" s="14"/>
      <c r="N32" s="14"/>
    </row>
    <row r="33" spans="1:14" ht="27" customHeight="1" x14ac:dyDescent="0.2">
      <c r="A33" s="2">
        <v>48</v>
      </c>
      <c r="B33" s="2">
        <v>301.21579889999998</v>
      </c>
      <c r="C33" s="2">
        <v>5.101375</v>
      </c>
      <c r="D33" s="2">
        <v>-1</v>
      </c>
      <c r="E33" s="2">
        <v>8638</v>
      </c>
      <c r="F33" s="2">
        <v>442</v>
      </c>
      <c r="G33" s="2">
        <v>735</v>
      </c>
      <c r="H33" s="2">
        <v>16</v>
      </c>
      <c r="I33" s="2" t="s">
        <v>174</v>
      </c>
      <c r="J33" s="2" t="s">
        <v>509</v>
      </c>
      <c r="K33" s="14"/>
      <c r="L33" s="14"/>
      <c r="M33" s="14"/>
      <c r="N33" s="14"/>
    </row>
    <row r="34" spans="1:14" ht="27" customHeight="1" x14ac:dyDescent="0.2">
      <c r="A34" s="2">
        <v>49</v>
      </c>
      <c r="B34" s="2">
        <v>894.62384940000004</v>
      </c>
      <c r="C34" s="2">
        <v>9.4066333330000003</v>
      </c>
      <c r="D34" s="2">
        <v>-1</v>
      </c>
      <c r="E34" s="2">
        <v>8638</v>
      </c>
      <c r="F34" s="2">
        <v>7049</v>
      </c>
      <c r="G34" s="2">
        <v>6902</v>
      </c>
      <c r="H34" s="2">
        <v>0</v>
      </c>
      <c r="I34" s="2" t="s">
        <v>153</v>
      </c>
      <c r="J34" s="2" t="s">
        <v>513</v>
      </c>
      <c r="K34" s="14"/>
      <c r="L34" s="14"/>
      <c r="M34" s="14"/>
      <c r="N34" s="14"/>
    </row>
    <row r="35" spans="1:14" ht="27" customHeight="1" x14ac:dyDescent="0.2">
      <c r="A35" s="2">
        <v>50</v>
      </c>
      <c r="B35" s="2">
        <v>892.60974339999996</v>
      </c>
      <c r="C35" s="2">
        <v>9.2164222220000003</v>
      </c>
      <c r="D35" s="2">
        <v>-1</v>
      </c>
      <c r="E35" s="2">
        <v>8590</v>
      </c>
      <c r="F35" s="2">
        <v>7251</v>
      </c>
      <c r="G35" s="2">
        <v>7409</v>
      </c>
      <c r="H35" s="2">
        <v>11</v>
      </c>
      <c r="I35" s="2" t="s">
        <v>191</v>
      </c>
      <c r="J35" s="2" t="s">
        <v>513</v>
      </c>
      <c r="K35" s="14"/>
      <c r="L35" s="14"/>
      <c r="M35" s="14"/>
      <c r="N35" s="14"/>
    </row>
    <row r="36" spans="1:14" ht="27" customHeight="1" x14ac:dyDescent="0.2">
      <c r="A36" s="2">
        <v>51</v>
      </c>
      <c r="B36" s="2">
        <v>866.593841</v>
      </c>
      <c r="C36" s="2">
        <v>8.7058444440000002</v>
      </c>
      <c r="D36" s="2">
        <v>-1</v>
      </c>
      <c r="E36" s="2">
        <v>8155</v>
      </c>
      <c r="F36" s="2">
        <v>7352</v>
      </c>
      <c r="G36" s="2">
        <v>7356</v>
      </c>
      <c r="H36" s="2">
        <v>16</v>
      </c>
      <c r="I36" s="2" t="s">
        <v>516</v>
      </c>
      <c r="J36" s="2" t="s">
        <v>513</v>
      </c>
      <c r="K36" s="14"/>
      <c r="L36" s="14"/>
      <c r="M36" s="14"/>
      <c r="N36" s="14"/>
    </row>
    <row r="37" spans="1:14" ht="27" customHeight="1" x14ac:dyDescent="0.2">
      <c r="A37" s="2">
        <v>53</v>
      </c>
      <c r="B37" s="2">
        <v>792.57948090000002</v>
      </c>
      <c r="C37" s="2">
        <v>8.9272166669999997</v>
      </c>
      <c r="D37" s="2">
        <v>-1</v>
      </c>
      <c r="E37" s="2">
        <v>7243</v>
      </c>
      <c r="F37" s="2">
        <v>7952</v>
      </c>
      <c r="G37" s="2">
        <v>7373</v>
      </c>
      <c r="H37" s="2">
        <v>116</v>
      </c>
      <c r="I37" s="2" t="s">
        <v>32</v>
      </c>
      <c r="J37" s="2" t="s">
        <v>513</v>
      </c>
      <c r="K37" s="14"/>
      <c r="L37" s="14"/>
      <c r="M37" s="14"/>
      <c r="N37" s="14"/>
    </row>
    <row r="38" spans="1:14" ht="27" customHeight="1" x14ac:dyDescent="0.2">
      <c r="A38" s="2">
        <v>55</v>
      </c>
      <c r="B38" s="2">
        <v>789.61415439999996</v>
      </c>
      <c r="C38" s="2">
        <v>8.8812722219999998</v>
      </c>
      <c r="D38" s="2">
        <v>-1</v>
      </c>
      <c r="E38" s="2">
        <v>6604</v>
      </c>
      <c r="F38" s="2">
        <v>6816</v>
      </c>
      <c r="G38" s="2">
        <v>7336</v>
      </c>
      <c r="H38" s="2">
        <v>11</v>
      </c>
      <c r="I38" s="2" t="s">
        <v>93</v>
      </c>
      <c r="J38" s="2" t="s">
        <v>512</v>
      </c>
      <c r="K38" s="14"/>
      <c r="L38" s="14"/>
      <c r="M38" s="14"/>
      <c r="N38" s="14"/>
    </row>
    <row r="39" spans="1:14" ht="27" customHeight="1" x14ac:dyDescent="0.2">
      <c r="A39" s="2">
        <v>57</v>
      </c>
      <c r="B39" s="2">
        <v>602.34609130000001</v>
      </c>
      <c r="C39" s="2">
        <v>5.260227778</v>
      </c>
      <c r="D39" s="2">
        <v>-1</v>
      </c>
      <c r="E39" s="2">
        <v>6943</v>
      </c>
      <c r="F39" s="2">
        <v>146</v>
      </c>
      <c r="G39" s="2">
        <v>241</v>
      </c>
      <c r="H39" s="2">
        <v>0</v>
      </c>
      <c r="I39" s="2" t="s">
        <v>517</v>
      </c>
      <c r="J39" s="2" t="s">
        <v>511</v>
      </c>
      <c r="K39" s="14"/>
      <c r="L39" s="14"/>
      <c r="M39" s="14"/>
      <c r="N39" s="14"/>
    </row>
    <row r="40" spans="1:14" ht="27" customHeight="1" x14ac:dyDescent="0.2">
      <c r="A40" s="2">
        <v>58</v>
      </c>
      <c r="B40" s="2">
        <v>870.62493949999998</v>
      </c>
      <c r="C40" s="2">
        <v>9.558844444</v>
      </c>
      <c r="D40" s="2">
        <v>-1</v>
      </c>
      <c r="E40" s="2">
        <v>6859</v>
      </c>
      <c r="F40" s="2">
        <v>6544</v>
      </c>
      <c r="G40" s="2">
        <v>6792</v>
      </c>
      <c r="H40" s="2">
        <v>0</v>
      </c>
      <c r="I40" s="2" t="s">
        <v>131</v>
      </c>
      <c r="J40" s="2" t="s">
        <v>513</v>
      </c>
      <c r="K40" s="14"/>
      <c r="L40" s="14"/>
      <c r="M40" s="14"/>
      <c r="N40" s="14"/>
    </row>
    <row r="41" spans="1:14" ht="27" customHeight="1" x14ac:dyDescent="0.2">
      <c r="A41" s="2">
        <v>59</v>
      </c>
      <c r="B41" s="2">
        <v>253.21682749999999</v>
      </c>
      <c r="C41" s="2">
        <v>5.3229791669999997</v>
      </c>
      <c r="D41" s="2">
        <v>-1</v>
      </c>
      <c r="E41" s="2">
        <v>6600</v>
      </c>
      <c r="F41" s="2">
        <v>2726</v>
      </c>
      <c r="G41" s="2">
        <v>5516</v>
      </c>
      <c r="H41" s="2">
        <v>613</v>
      </c>
      <c r="I41" s="2" t="s">
        <v>85</v>
      </c>
      <c r="J41" s="2" t="s">
        <v>509</v>
      </c>
      <c r="K41" s="14"/>
      <c r="L41" s="14"/>
      <c r="M41" s="14"/>
      <c r="N41" s="14"/>
    </row>
    <row r="42" spans="1:14" ht="27" customHeight="1" x14ac:dyDescent="0.2">
      <c r="A42" s="2">
        <v>61</v>
      </c>
      <c r="B42" s="2">
        <v>845.67529030000003</v>
      </c>
      <c r="C42" s="2">
        <v>10.46045</v>
      </c>
      <c r="D42" s="2">
        <v>-1</v>
      </c>
      <c r="E42" s="2">
        <v>6458</v>
      </c>
      <c r="F42" s="2">
        <v>6096</v>
      </c>
      <c r="G42" s="2">
        <v>6125</v>
      </c>
      <c r="H42" s="2">
        <v>0</v>
      </c>
      <c r="I42" s="2" t="s">
        <v>147</v>
      </c>
      <c r="J42" s="2" t="s">
        <v>512</v>
      </c>
      <c r="K42" s="14"/>
      <c r="L42" s="14"/>
      <c r="M42" s="14"/>
      <c r="N42" s="14"/>
    </row>
    <row r="43" spans="1:14" ht="27" customHeight="1" x14ac:dyDescent="0.2">
      <c r="A43" s="2">
        <v>64</v>
      </c>
      <c r="B43" s="2">
        <v>844.60875169999997</v>
      </c>
      <c r="C43" s="2">
        <v>9.1631444440000003</v>
      </c>
      <c r="D43" s="2">
        <v>-1</v>
      </c>
      <c r="E43" s="2">
        <v>6122</v>
      </c>
      <c r="F43" s="2">
        <v>6052</v>
      </c>
      <c r="G43" s="2">
        <v>5802</v>
      </c>
      <c r="H43" s="2">
        <v>0</v>
      </c>
      <c r="I43" s="2" t="s">
        <v>26</v>
      </c>
      <c r="J43" s="2" t="s">
        <v>513</v>
      </c>
      <c r="K43" s="14"/>
      <c r="L43" s="14"/>
      <c r="M43" s="14"/>
      <c r="N43" s="14"/>
    </row>
    <row r="44" spans="1:14" ht="27" customHeight="1" x14ac:dyDescent="0.2">
      <c r="A44" s="2">
        <v>65</v>
      </c>
      <c r="B44" s="2">
        <v>864.57728050000003</v>
      </c>
      <c r="C44" s="2">
        <v>8.5384055560000007</v>
      </c>
      <c r="D44" s="2">
        <v>-1</v>
      </c>
      <c r="E44" s="2">
        <v>6077</v>
      </c>
      <c r="F44" s="2">
        <v>4536</v>
      </c>
      <c r="G44" s="2">
        <v>4807</v>
      </c>
      <c r="H44" s="2">
        <v>11</v>
      </c>
      <c r="I44" s="2" t="s">
        <v>518</v>
      </c>
      <c r="J44" s="2" t="s">
        <v>513</v>
      </c>
      <c r="K44" s="14"/>
      <c r="L44" s="14"/>
      <c r="M44" s="14"/>
      <c r="N44" s="14"/>
    </row>
    <row r="45" spans="1:14" ht="27" customHeight="1" x14ac:dyDescent="0.2">
      <c r="A45" s="2">
        <v>70</v>
      </c>
      <c r="B45" s="2">
        <v>759.56601639999997</v>
      </c>
      <c r="C45" s="2">
        <v>7.8575611109999999</v>
      </c>
      <c r="D45" s="2">
        <v>-1</v>
      </c>
      <c r="E45" s="2">
        <v>5150</v>
      </c>
      <c r="F45" s="2">
        <v>4278</v>
      </c>
      <c r="G45" s="2">
        <v>4816</v>
      </c>
      <c r="H45" s="2">
        <v>32</v>
      </c>
      <c r="I45" s="2" t="s">
        <v>119</v>
      </c>
      <c r="J45" s="2" t="s">
        <v>512</v>
      </c>
      <c r="K45" s="14"/>
      <c r="L45" s="14"/>
      <c r="M45" s="14"/>
      <c r="N45" s="14"/>
    </row>
    <row r="46" spans="1:14" ht="27" customHeight="1" x14ac:dyDescent="0.2">
      <c r="A46" s="2">
        <v>75</v>
      </c>
      <c r="B46" s="2">
        <v>873.70848079999996</v>
      </c>
      <c r="C46" s="2">
        <v>11.35989444</v>
      </c>
      <c r="D46" s="2">
        <v>-1</v>
      </c>
      <c r="E46" s="2">
        <v>4218</v>
      </c>
      <c r="F46" s="2">
        <v>4432</v>
      </c>
      <c r="G46" s="2">
        <v>4535</v>
      </c>
      <c r="H46" s="2">
        <v>11</v>
      </c>
      <c r="I46" s="2" t="s">
        <v>95</v>
      </c>
      <c r="J46" s="2" t="s">
        <v>512</v>
      </c>
      <c r="K46" s="14"/>
      <c r="L46" s="14"/>
      <c r="M46" s="14"/>
      <c r="N46" s="14"/>
    </row>
    <row r="47" spans="1:14" ht="27" customHeight="1" x14ac:dyDescent="0.2">
      <c r="A47" s="2">
        <v>77</v>
      </c>
      <c r="B47" s="2">
        <v>396.34773150000001</v>
      </c>
      <c r="C47" s="2">
        <v>7.4036375000000003</v>
      </c>
      <c r="D47" s="2">
        <v>-1</v>
      </c>
      <c r="E47" s="2">
        <v>4297</v>
      </c>
      <c r="F47" s="2">
        <v>3128</v>
      </c>
      <c r="G47" s="2">
        <v>2755</v>
      </c>
      <c r="H47" s="2">
        <v>1239</v>
      </c>
      <c r="I47" s="2" t="s">
        <v>661</v>
      </c>
      <c r="J47" s="2" t="s">
        <v>749</v>
      </c>
      <c r="K47" s="14"/>
      <c r="L47" s="14"/>
      <c r="M47" s="14"/>
      <c r="N47" s="14"/>
    </row>
    <row r="48" spans="1:14" ht="27" customHeight="1" x14ac:dyDescent="0.2">
      <c r="A48" s="2">
        <v>78</v>
      </c>
      <c r="B48" s="2">
        <v>309.27997490000001</v>
      </c>
      <c r="C48" s="2">
        <v>6.6663416670000002</v>
      </c>
      <c r="D48" s="2">
        <v>-1</v>
      </c>
      <c r="E48" s="2">
        <v>1789</v>
      </c>
      <c r="F48" s="2">
        <v>2518</v>
      </c>
      <c r="G48" s="2">
        <v>4276</v>
      </c>
      <c r="H48" s="2">
        <v>156</v>
      </c>
      <c r="I48" s="2" t="s">
        <v>82</v>
      </c>
      <c r="J48" s="2" t="s">
        <v>509</v>
      </c>
      <c r="K48" s="14"/>
      <c r="L48" s="14"/>
      <c r="M48" s="14"/>
      <c r="N48" s="14"/>
    </row>
    <row r="49" spans="1:14" ht="27" customHeight="1" x14ac:dyDescent="0.2">
      <c r="A49" s="2">
        <v>80</v>
      </c>
      <c r="B49" s="2">
        <v>465.3027487</v>
      </c>
      <c r="C49" s="2">
        <v>6.5438111110000001</v>
      </c>
      <c r="D49" s="2">
        <v>-1</v>
      </c>
      <c r="E49" s="2">
        <v>4046</v>
      </c>
      <c r="F49" s="2">
        <v>3098</v>
      </c>
      <c r="G49" s="2">
        <v>3724</v>
      </c>
      <c r="H49" s="2">
        <v>164</v>
      </c>
      <c r="I49" s="2" t="s">
        <v>679</v>
      </c>
      <c r="J49" s="2" t="s">
        <v>749</v>
      </c>
      <c r="K49" s="14"/>
      <c r="L49" s="14"/>
      <c r="M49" s="14"/>
      <c r="N49" s="14"/>
    </row>
    <row r="50" spans="1:14" ht="27" customHeight="1" x14ac:dyDescent="0.2">
      <c r="A50" s="2">
        <v>82</v>
      </c>
      <c r="B50" s="2">
        <v>840.5755451</v>
      </c>
      <c r="C50" s="2">
        <v>8.6068999999999996</v>
      </c>
      <c r="D50" s="2">
        <v>-1</v>
      </c>
      <c r="E50" s="2">
        <v>3742</v>
      </c>
      <c r="F50" s="2">
        <v>3648</v>
      </c>
      <c r="G50" s="2">
        <v>3505</v>
      </c>
      <c r="H50" s="2">
        <v>41</v>
      </c>
      <c r="I50" s="2" t="s">
        <v>91</v>
      </c>
      <c r="J50" s="2" t="s">
        <v>513</v>
      </c>
      <c r="K50" s="14"/>
      <c r="L50" s="14"/>
      <c r="M50" s="14"/>
      <c r="N50" s="14"/>
    </row>
    <row r="51" spans="1:14" ht="27" customHeight="1" x14ac:dyDescent="0.2">
      <c r="A51" s="2">
        <v>84</v>
      </c>
      <c r="B51" s="2">
        <v>578.34624729999996</v>
      </c>
      <c r="C51" s="2">
        <v>5.2830000000000004</v>
      </c>
      <c r="D51" s="2">
        <v>-1</v>
      </c>
      <c r="E51" s="2">
        <v>3597</v>
      </c>
      <c r="F51" s="2">
        <v>141</v>
      </c>
      <c r="G51" s="2">
        <v>237</v>
      </c>
      <c r="H51" s="2">
        <v>11</v>
      </c>
      <c r="I51" s="2" t="s">
        <v>314</v>
      </c>
      <c r="J51" s="2" t="s">
        <v>511</v>
      </c>
      <c r="K51" s="14"/>
      <c r="L51" s="14"/>
      <c r="M51" s="14"/>
      <c r="N51" s="14"/>
    </row>
    <row r="52" spans="1:14" ht="27" customHeight="1" x14ac:dyDescent="0.2">
      <c r="A52" s="2">
        <v>85</v>
      </c>
      <c r="B52" s="2">
        <v>628.36247739999999</v>
      </c>
      <c r="C52" s="2">
        <v>5.426655556</v>
      </c>
      <c r="D52" s="2">
        <v>-1</v>
      </c>
      <c r="E52" s="2">
        <v>3518</v>
      </c>
      <c r="F52" s="2">
        <v>333</v>
      </c>
      <c r="G52" s="2">
        <v>477</v>
      </c>
      <c r="H52" s="2">
        <v>33</v>
      </c>
      <c r="I52" s="2" t="s">
        <v>360</v>
      </c>
      <c r="J52" s="2" t="s">
        <v>511</v>
      </c>
      <c r="K52" s="14"/>
      <c r="L52" s="14"/>
      <c r="M52" s="14"/>
      <c r="N52" s="14"/>
    </row>
    <row r="53" spans="1:14" ht="27" customHeight="1" x14ac:dyDescent="0.2">
      <c r="A53" s="2">
        <v>86</v>
      </c>
      <c r="B53" s="2">
        <v>269.247817</v>
      </c>
      <c r="C53" s="2">
        <v>6.229504167</v>
      </c>
      <c r="D53" s="2">
        <v>-1</v>
      </c>
      <c r="E53" s="2">
        <v>3507</v>
      </c>
      <c r="F53" s="2">
        <v>1844</v>
      </c>
      <c r="G53" s="2">
        <v>2248</v>
      </c>
      <c r="H53" s="2">
        <v>941</v>
      </c>
      <c r="I53" s="2" t="s">
        <v>178</v>
      </c>
      <c r="J53" s="2" t="s">
        <v>509</v>
      </c>
      <c r="K53" s="14"/>
      <c r="L53" s="14"/>
      <c r="M53" s="14"/>
      <c r="N53" s="14"/>
    </row>
    <row r="54" spans="1:14" ht="27" customHeight="1" x14ac:dyDescent="0.2">
      <c r="A54" s="2">
        <v>88</v>
      </c>
      <c r="B54" s="2">
        <v>554.34711370000002</v>
      </c>
      <c r="C54" s="2">
        <v>5.430758333</v>
      </c>
      <c r="D54" s="2">
        <v>-1</v>
      </c>
      <c r="E54" s="2">
        <v>4897</v>
      </c>
      <c r="F54" s="2">
        <v>3085</v>
      </c>
      <c r="G54" s="2">
        <v>3184</v>
      </c>
      <c r="H54" s="2">
        <v>35</v>
      </c>
      <c r="I54" s="2" t="s">
        <v>74</v>
      </c>
      <c r="J54" s="2" t="s">
        <v>511</v>
      </c>
      <c r="K54" s="14"/>
      <c r="L54" s="14"/>
      <c r="M54" s="14"/>
      <c r="N54" s="14"/>
    </row>
    <row r="55" spans="1:14" ht="27" customHeight="1" x14ac:dyDescent="0.2">
      <c r="A55" s="2">
        <v>99</v>
      </c>
      <c r="B55" s="2">
        <v>869.67689159999998</v>
      </c>
      <c r="C55" s="2">
        <v>9.8458277780000003</v>
      </c>
      <c r="D55" s="2">
        <v>-1</v>
      </c>
      <c r="E55" s="2">
        <v>2881</v>
      </c>
      <c r="F55" s="2">
        <v>2745</v>
      </c>
      <c r="G55" s="2">
        <v>2851</v>
      </c>
      <c r="H55" s="2">
        <v>0</v>
      </c>
      <c r="I55" s="2" t="s">
        <v>519</v>
      </c>
      <c r="J55" s="2" t="s">
        <v>512</v>
      </c>
      <c r="K55" s="14"/>
      <c r="L55" s="14"/>
      <c r="M55" s="14"/>
      <c r="N55" s="14"/>
    </row>
    <row r="56" spans="1:14" ht="27" customHeight="1" x14ac:dyDescent="0.2">
      <c r="A56" s="2">
        <v>101</v>
      </c>
      <c r="B56" s="2">
        <v>842.59226200000001</v>
      </c>
      <c r="C56" s="2">
        <v>8.835277778</v>
      </c>
      <c r="D56" s="2">
        <v>-1</v>
      </c>
      <c r="E56" s="2">
        <v>2833</v>
      </c>
      <c r="F56" s="2">
        <v>2321</v>
      </c>
      <c r="G56" s="2">
        <v>2333</v>
      </c>
      <c r="H56" s="2">
        <v>16</v>
      </c>
      <c r="I56" s="2" t="s">
        <v>520</v>
      </c>
      <c r="J56" s="2" t="s">
        <v>513</v>
      </c>
      <c r="K56" s="14"/>
      <c r="L56" s="14"/>
      <c r="M56" s="14"/>
      <c r="N56" s="14"/>
    </row>
    <row r="57" spans="1:14" ht="27" customHeight="1" x14ac:dyDescent="0.2">
      <c r="A57" s="2">
        <v>103</v>
      </c>
      <c r="B57" s="2">
        <v>820.61087769999995</v>
      </c>
      <c r="C57" s="2">
        <v>9.6654444440000002</v>
      </c>
      <c r="D57" s="2">
        <v>-1</v>
      </c>
      <c r="E57" s="2">
        <v>2740</v>
      </c>
      <c r="F57" s="2">
        <v>2666</v>
      </c>
      <c r="G57" s="2">
        <v>2758</v>
      </c>
      <c r="H57" s="2">
        <v>0</v>
      </c>
      <c r="I57" s="2" t="s">
        <v>83</v>
      </c>
      <c r="J57" s="2" t="s">
        <v>513</v>
      </c>
      <c r="K57" s="14"/>
      <c r="L57" s="14"/>
      <c r="M57" s="14"/>
      <c r="N57" s="14"/>
    </row>
    <row r="58" spans="1:14" ht="27" customHeight="1" x14ac:dyDescent="0.2">
      <c r="A58" s="2">
        <v>104</v>
      </c>
      <c r="B58" s="2">
        <v>626.34707890000004</v>
      </c>
      <c r="C58" s="2">
        <v>5.2147277780000003</v>
      </c>
      <c r="D58" s="2">
        <v>-1</v>
      </c>
      <c r="E58" s="2">
        <v>2725</v>
      </c>
      <c r="F58" s="2">
        <v>206</v>
      </c>
      <c r="G58" s="2">
        <v>265</v>
      </c>
      <c r="H58" s="2">
        <v>16</v>
      </c>
      <c r="I58" s="2" t="s">
        <v>333</v>
      </c>
      <c r="J58" s="2" t="s">
        <v>511</v>
      </c>
      <c r="K58" s="14"/>
      <c r="L58" s="14"/>
      <c r="M58" s="14"/>
      <c r="N58" s="14"/>
    </row>
    <row r="59" spans="1:14" ht="27" customHeight="1" x14ac:dyDescent="0.2">
      <c r="A59" s="2">
        <v>105</v>
      </c>
      <c r="B59" s="2">
        <v>267.23367710000002</v>
      </c>
      <c r="C59" s="2">
        <v>5.6921166669999996</v>
      </c>
      <c r="D59" s="2">
        <v>-1</v>
      </c>
      <c r="E59" s="2">
        <v>2689</v>
      </c>
      <c r="F59" s="2">
        <v>791</v>
      </c>
      <c r="G59" s="2">
        <v>1616</v>
      </c>
      <c r="H59" s="2">
        <v>78</v>
      </c>
      <c r="I59" s="2" t="s">
        <v>176</v>
      </c>
      <c r="J59" s="2" t="s">
        <v>509</v>
      </c>
      <c r="K59" s="14"/>
      <c r="L59" s="14"/>
      <c r="M59" s="14"/>
      <c r="N59" s="14"/>
    </row>
    <row r="60" spans="1:14" ht="27" customHeight="1" x14ac:dyDescent="0.2">
      <c r="A60" s="2">
        <v>109</v>
      </c>
      <c r="B60" s="2">
        <v>580.36057540000002</v>
      </c>
      <c r="C60" s="2">
        <v>5.5776916669999999</v>
      </c>
      <c r="D60" s="2">
        <v>-1</v>
      </c>
      <c r="E60" s="2">
        <v>2603</v>
      </c>
      <c r="F60" s="2">
        <v>506</v>
      </c>
      <c r="G60" s="2">
        <v>724</v>
      </c>
      <c r="H60" s="2">
        <v>16</v>
      </c>
      <c r="I60" s="2" t="s">
        <v>81</v>
      </c>
      <c r="J60" s="2" t="s">
        <v>511</v>
      </c>
      <c r="K60" s="14"/>
      <c r="L60" s="14"/>
      <c r="M60" s="14"/>
      <c r="N60" s="14"/>
    </row>
    <row r="61" spans="1:14" ht="27" customHeight="1" x14ac:dyDescent="0.2">
      <c r="A61" s="2">
        <v>110</v>
      </c>
      <c r="B61" s="2">
        <v>816.57543629999998</v>
      </c>
      <c r="C61" s="2">
        <v>8.6068999999999996</v>
      </c>
      <c r="D61" s="2">
        <v>-1</v>
      </c>
      <c r="E61" s="2">
        <v>2407</v>
      </c>
      <c r="F61" s="2">
        <v>2559</v>
      </c>
      <c r="G61" s="2">
        <v>2457</v>
      </c>
      <c r="H61" s="2">
        <v>154</v>
      </c>
      <c r="I61" s="2" t="s">
        <v>521</v>
      </c>
      <c r="J61" s="2" t="s">
        <v>513</v>
      </c>
      <c r="K61" s="14"/>
      <c r="L61" s="14"/>
      <c r="M61" s="14"/>
      <c r="N61" s="14"/>
    </row>
    <row r="62" spans="1:14" ht="27" customHeight="1" x14ac:dyDescent="0.2">
      <c r="A62" s="2">
        <v>114</v>
      </c>
      <c r="B62" s="2">
        <v>582.37689780000005</v>
      </c>
      <c r="C62" s="2">
        <v>6.0793083330000002</v>
      </c>
      <c r="D62" s="2">
        <v>-1</v>
      </c>
      <c r="E62" s="2">
        <v>3083</v>
      </c>
      <c r="F62" s="2">
        <v>1724</v>
      </c>
      <c r="G62" s="2">
        <v>2436</v>
      </c>
      <c r="H62" s="2">
        <v>500</v>
      </c>
      <c r="I62" s="2" t="s">
        <v>90</v>
      </c>
      <c r="J62" s="2" t="s">
        <v>511</v>
      </c>
      <c r="K62" s="14"/>
      <c r="L62" s="14"/>
      <c r="M62" s="14"/>
      <c r="N62" s="14"/>
    </row>
    <row r="63" spans="1:14" ht="27" customHeight="1" x14ac:dyDescent="0.2">
      <c r="A63" s="2">
        <v>115</v>
      </c>
      <c r="B63" s="2">
        <v>788.54575239999997</v>
      </c>
      <c r="C63" s="2">
        <v>8.5031499999999998</v>
      </c>
      <c r="D63" s="2">
        <v>-1</v>
      </c>
      <c r="E63" s="2">
        <v>360</v>
      </c>
      <c r="F63" s="2">
        <v>2430</v>
      </c>
      <c r="G63" s="2">
        <v>2248</v>
      </c>
      <c r="H63" s="2">
        <v>21</v>
      </c>
      <c r="I63" s="2" t="s">
        <v>30</v>
      </c>
      <c r="J63" s="2" t="s">
        <v>522</v>
      </c>
      <c r="K63" s="14"/>
      <c r="L63" s="14"/>
      <c r="M63" s="14"/>
      <c r="N63" s="14"/>
    </row>
    <row r="64" spans="1:14" ht="27" customHeight="1" x14ac:dyDescent="0.2">
      <c r="A64" s="2">
        <v>120</v>
      </c>
      <c r="B64" s="2">
        <v>747.56625840000004</v>
      </c>
      <c r="C64" s="2">
        <v>7.9796722219999996</v>
      </c>
      <c r="D64" s="2">
        <v>-1</v>
      </c>
      <c r="E64" s="2">
        <v>2054</v>
      </c>
      <c r="F64" s="2">
        <v>2268</v>
      </c>
      <c r="G64" s="2">
        <v>2203</v>
      </c>
      <c r="H64" s="2">
        <v>21</v>
      </c>
      <c r="I64" s="2" t="s">
        <v>523</v>
      </c>
      <c r="J64" s="2" t="s">
        <v>512</v>
      </c>
      <c r="K64" s="14"/>
      <c r="L64" s="14"/>
      <c r="M64" s="14"/>
      <c r="N64" s="14"/>
    </row>
    <row r="65" spans="1:14" ht="27" customHeight="1" x14ac:dyDescent="0.2">
      <c r="A65" s="2">
        <v>122</v>
      </c>
      <c r="B65" s="2">
        <v>604.36313840000003</v>
      </c>
      <c r="C65" s="2">
        <v>5.5326555559999999</v>
      </c>
      <c r="D65" s="2">
        <v>-1</v>
      </c>
      <c r="E65" s="2">
        <v>2198</v>
      </c>
      <c r="F65" s="2">
        <v>169</v>
      </c>
      <c r="G65" s="2">
        <v>203</v>
      </c>
      <c r="H65" s="2">
        <v>29</v>
      </c>
      <c r="I65" s="2" t="s">
        <v>359</v>
      </c>
      <c r="J65" s="2" t="s">
        <v>511</v>
      </c>
      <c r="K65" s="14"/>
      <c r="L65" s="14"/>
      <c r="M65" s="14"/>
      <c r="N65" s="14"/>
    </row>
    <row r="66" spans="1:14" ht="27" customHeight="1" x14ac:dyDescent="0.2">
      <c r="A66" s="2">
        <v>127</v>
      </c>
      <c r="B66" s="2">
        <v>552.32946579999998</v>
      </c>
      <c r="C66" s="2">
        <v>5.0554055560000002</v>
      </c>
      <c r="D66" s="2">
        <v>-1</v>
      </c>
      <c r="E66" s="2">
        <v>2056</v>
      </c>
      <c r="F66" s="2">
        <v>490</v>
      </c>
      <c r="G66" s="2">
        <v>597</v>
      </c>
      <c r="H66" s="2">
        <v>11</v>
      </c>
      <c r="I66" s="2" t="s">
        <v>300</v>
      </c>
      <c r="J66" s="2" t="s">
        <v>511</v>
      </c>
      <c r="K66" s="14"/>
      <c r="L66" s="14"/>
      <c r="M66" s="14"/>
      <c r="N66" s="14"/>
    </row>
    <row r="67" spans="1:14" ht="27" customHeight="1" x14ac:dyDescent="0.2">
      <c r="A67" s="2">
        <v>129</v>
      </c>
      <c r="B67" s="2">
        <v>763.5972964</v>
      </c>
      <c r="C67" s="2">
        <v>8.4775222219999993</v>
      </c>
      <c r="D67" s="2">
        <v>-1</v>
      </c>
      <c r="E67" s="2">
        <v>1869</v>
      </c>
      <c r="F67" s="2">
        <v>2045</v>
      </c>
      <c r="G67" s="2">
        <v>1951</v>
      </c>
      <c r="H67" s="2">
        <v>11</v>
      </c>
      <c r="I67" s="2" t="s">
        <v>136</v>
      </c>
      <c r="J67" s="2" t="s">
        <v>512</v>
      </c>
      <c r="K67" s="14"/>
      <c r="L67" s="14"/>
      <c r="M67" s="14"/>
      <c r="N67" s="14"/>
    </row>
    <row r="68" spans="1:14" ht="27" customHeight="1" x14ac:dyDescent="0.2">
      <c r="A68" s="2">
        <v>132</v>
      </c>
      <c r="B68" s="2">
        <v>832.60816439999996</v>
      </c>
      <c r="C68" s="2">
        <v>9.4142444439999995</v>
      </c>
      <c r="D68" s="2">
        <v>-1</v>
      </c>
      <c r="E68" s="2">
        <v>2014</v>
      </c>
      <c r="F68" s="2">
        <v>1880</v>
      </c>
      <c r="G68" s="2">
        <v>1779</v>
      </c>
      <c r="H68" s="2">
        <v>16</v>
      </c>
      <c r="I68" s="2" t="s">
        <v>524</v>
      </c>
      <c r="J68" s="2" t="s">
        <v>513</v>
      </c>
      <c r="K68" s="14"/>
      <c r="L68" s="14"/>
      <c r="M68" s="14"/>
      <c r="N68" s="14"/>
    </row>
    <row r="69" spans="1:14" ht="27" customHeight="1" x14ac:dyDescent="0.2">
      <c r="A69" s="2">
        <v>136</v>
      </c>
      <c r="B69" s="2">
        <v>817.64523699999995</v>
      </c>
      <c r="C69" s="2">
        <v>9.6227416669999997</v>
      </c>
      <c r="D69" s="2">
        <v>-2</v>
      </c>
      <c r="E69" s="2">
        <v>1790</v>
      </c>
      <c r="F69" s="2">
        <v>1847</v>
      </c>
      <c r="G69" s="2">
        <v>1880</v>
      </c>
      <c r="H69" s="2">
        <v>0</v>
      </c>
      <c r="I69" s="2" t="s">
        <v>152</v>
      </c>
      <c r="J69" s="2" t="s">
        <v>512</v>
      </c>
      <c r="K69" s="14"/>
      <c r="L69" s="14"/>
      <c r="M69" s="14"/>
      <c r="N69" s="14"/>
    </row>
    <row r="70" spans="1:14" ht="27" customHeight="1" x14ac:dyDescent="0.2">
      <c r="A70" s="2">
        <v>142</v>
      </c>
      <c r="B70" s="2">
        <v>887.56605560000003</v>
      </c>
      <c r="C70" s="2">
        <v>8.3175333330000001</v>
      </c>
      <c r="D70" s="2">
        <v>-1</v>
      </c>
      <c r="E70" s="2">
        <v>1776</v>
      </c>
      <c r="F70" s="2">
        <v>1773</v>
      </c>
      <c r="G70" s="2">
        <v>1832</v>
      </c>
      <c r="H70" s="2">
        <v>0</v>
      </c>
      <c r="I70" s="2" t="s">
        <v>41</v>
      </c>
      <c r="J70" s="2" t="s">
        <v>515</v>
      </c>
      <c r="K70" s="14"/>
      <c r="L70" s="14"/>
      <c r="M70" s="14"/>
      <c r="N70" s="14"/>
    </row>
    <row r="71" spans="1:14" ht="27" hidden="1" customHeight="1" x14ac:dyDescent="0.2">
      <c r="A71" s="2">
        <v>143</v>
      </c>
      <c r="B71" s="2">
        <v>485.33726710000002</v>
      </c>
      <c r="C71" s="2">
        <v>5.6574333330000002</v>
      </c>
      <c r="D71" s="2">
        <v>-1</v>
      </c>
      <c r="E71" s="2">
        <v>1804</v>
      </c>
      <c r="F71" s="2">
        <v>1582</v>
      </c>
      <c r="G71" s="2">
        <v>1613</v>
      </c>
      <c r="H71" s="2">
        <v>1382</v>
      </c>
      <c r="I71" s="2" t="s">
        <v>38</v>
      </c>
      <c r="J71" s="2" t="s">
        <v>510</v>
      </c>
      <c r="K71" s="14"/>
      <c r="L71" s="14"/>
      <c r="M71" s="14"/>
      <c r="N71" s="14"/>
    </row>
    <row r="72" spans="1:14" ht="27" customHeight="1" x14ac:dyDescent="0.2">
      <c r="A72" s="2">
        <v>144</v>
      </c>
      <c r="B72" s="2">
        <v>843.65904079999996</v>
      </c>
      <c r="C72" s="2">
        <v>9.6654444440000002</v>
      </c>
      <c r="D72" s="2">
        <v>-1</v>
      </c>
      <c r="E72" s="2">
        <v>1584</v>
      </c>
      <c r="F72" s="2">
        <v>1692</v>
      </c>
      <c r="G72" s="2">
        <v>1796</v>
      </c>
      <c r="H72" s="2">
        <v>0</v>
      </c>
      <c r="I72" s="2" t="s">
        <v>525</v>
      </c>
      <c r="J72" s="2" t="s">
        <v>512</v>
      </c>
      <c r="K72" s="14"/>
      <c r="L72" s="14"/>
      <c r="M72" s="14"/>
      <c r="N72" s="14"/>
    </row>
    <row r="73" spans="1:14" ht="27" customHeight="1" x14ac:dyDescent="0.2">
      <c r="A73" s="2">
        <v>149</v>
      </c>
      <c r="B73" s="2">
        <v>457.23422140000002</v>
      </c>
      <c r="C73" s="2">
        <v>4.9096333330000004</v>
      </c>
      <c r="D73" s="2">
        <v>-1</v>
      </c>
      <c r="E73" s="2">
        <v>1762</v>
      </c>
      <c r="F73" s="2">
        <v>482</v>
      </c>
      <c r="G73" s="2">
        <v>806</v>
      </c>
      <c r="H73" s="2">
        <v>11</v>
      </c>
      <c r="I73" s="2" t="s">
        <v>526</v>
      </c>
      <c r="J73" s="2" t="s">
        <v>527</v>
      </c>
      <c r="K73" s="14"/>
      <c r="L73" s="14"/>
      <c r="M73" s="14"/>
      <c r="N73" s="14"/>
    </row>
    <row r="74" spans="1:14" ht="27" customHeight="1" x14ac:dyDescent="0.2">
      <c r="A74" s="2">
        <v>150</v>
      </c>
      <c r="B74" s="2">
        <v>843.66008880000004</v>
      </c>
      <c r="C74" s="2">
        <v>9.8323</v>
      </c>
      <c r="D74" s="2">
        <v>-2</v>
      </c>
      <c r="E74" s="2">
        <v>1780</v>
      </c>
      <c r="F74" s="2">
        <v>1750</v>
      </c>
      <c r="G74" s="2">
        <v>1560</v>
      </c>
      <c r="H74" s="2">
        <v>0</v>
      </c>
      <c r="I74" s="2" t="s">
        <v>528</v>
      </c>
      <c r="J74" s="2" t="s">
        <v>512</v>
      </c>
      <c r="K74" s="14"/>
      <c r="L74" s="14"/>
      <c r="M74" s="14"/>
      <c r="N74" s="14"/>
    </row>
    <row r="75" spans="1:14" ht="27" customHeight="1" x14ac:dyDescent="0.2">
      <c r="A75" s="2">
        <v>151</v>
      </c>
      <c r="B75" s="2">
        <v>435.25096150000002</v>
      </c>
      <c r="C75" s="2">
        <v>5.3513500000000001</v>
      </c>
      <c r="D75" s="2">
        <v>-1</v>
      </c>
      <c r="E75" s="2">
        <v>1039</v>
      </c>
      <c r="F75" s="2">
        <v>1280</v>
      </c>
      <c r="G75" s="2">
        <v>1733</v>
      </c>
      <c r="H75" s="2">
        <v>21</v>
      </c>
      <c r="I75" s="2" t="s">
        <v>529</v>
      </c>
      <c r="J75" s="2" t="s">
        <v>527</v>
      </c>
      <c r="K75" s="14"/>
      <c r="L75" s="14"/>
      <c r="M75" s="14"/>
      <c r="N75" s="14"/>
    </row>
    <row r="76" spans="1:14" ht="27" customHeight="1" x14ac:dyDescent="0.2">
      <c r="A76" s="2">
        <v>154</v>
      </c>
      <c r="B76" s="2">
        <v>568.36058709999998</v>
      </c>
      <c r="C76" s="2">
        <v>5.8973555559999999</v>
      </c>
      <c r="D76" s="2">
        <v>-1</v>
      </c>
      <c r="E76" s="2">
        <v>1699</v>
      </c>
      <c r="F76" s="2">
        <v>944</v>
      </c>
      <c r="G76" s="2">
        <v>1070</v>
      </c>
      <c r="H76" s="2">
        <v>45</v>
      </c>
      <c r="I76" s="2" t="s">
        <v>530</v>
      </c>
      <c r="J76" s="2" t="s">
        <v>511</v>
      </c>
      <c r="K76" s="14"/>
      <c r="L76" s="14"/>
      <c r="M76" s="14"/>
      <c r="N76" s="14"/>
    </row>
    <row r="77" spans="1:14" ht="27" customHeight="1" x14ac:dyDescent="0.2">
      <c r="A77" s="2">
        <v>155</v>
      </c>
      <c r="B77" s="2">
        <v>733.55248979999999</v>
      </c>
      <c r="C77" s="2">
        <v>7.7355166669999997</v>
      </c>
      <c r="D77" s="2">
        <v>-1</v>
      </c>
      <c r="E77" s="2">
        <v>1633</v>
      </c>
      <c r="F77" s="2">
        <v>1634</v>
      </c>
      <c r="G77" s="2">
        <v>1693</v>
      </c>
      <c r="H77" s="2">
        <v>0</v>
      </c>
      <c r="I77" s="2" t="s">
        <v>531</v>
      </c>
      <c r="J77" s="2" t="s">
        <v>512</v>
      </c>
      <c r="K77" s="14"/>
      <c r="L77" s="14"/>
      <c r="M77" s="14"/>
      <c r="N77" s="14"/>
    </row>
    <row r="78" spans="1:14" ht="27" customHeight="1" x14ac:dyDescent="0.2">
      <c r="A78" s="2">
        <v>161</v>
      </c>
      <c r="B78" s="2">
        <v>859.69194679999998</v>
      </c>
      <c r="C78" s="2">
        <v>10.899927780000001</v>
      </c>
      <c r="D78" s="2">
        <v>-1</v>
      </c>
      <c r="E78" s="2">
        <v>1446</v>
      </c>
      <c r="F78" s="2">
        <v>1520</v>
      </c>
      <c r="G78" s="2">
        <v>1488</v>
      </c>
      <c r="H78" s="2">
        <v>0</v>
      </c>
      <c r="I78" s="2" t="s">
        <v>254</v>
      </c>
      <c r="J78" s="2" t="s">
        <v>512</v>
      </c>
      <c r="K78" s="14"/>
      <c r="L78" s="14"/>
      <c r="M78" s="14"/>
      <c r="N78" s="14"/>
    </row>
    <row r="79" spans="1:14" ht="27" customHeight="1" x14ac:dyDescent="0.2">
      <c r="A79" s="2">
        <v>162</v>
      </c>
      <c r="B79" s="2">
        <v>834.52998019999995</v>
      </c>
      <c r="C79" s="2">
        <v>8.1154333330000004</v>
      </c>
      <c r="D79" s="2">
        <v>-1</v>
      </c>
      <c r="E79" s="2">
        <v>81</v>
      </c>
      <c r="F79" s="2">
        <v>1400</v>
      </c>
      <c r="G79" s="2">
        <v>1507</v>
      </c>
      <c r="H79" s="2">
        <v>11</v>
      </c>
      <c r="I79" s="2" t="s">
        <v>50</v>
      </c>
      <c r="J79" s="2" t="s">
        <v>522</v>
      </c>
      <c r="K79" s="14"/>
      <c r="L79" s="14"/>
      <c r="M79" s="14"/>
      <c r="N79" s="14"/>
    </row>
    <row r="80" spans="1:14" ht="27" customHeight="1" x14ac:dyDescent="0.2">
      <c r="A80" s="2">
        <v>163</v>
      </c>
      <c r="B80" s="2">
        <v>857.67749709999998</v>
      </c>
      <c r="C80" s="2">
        <v>10.05320556</v>
      </c>
      <c r="D80" s="2">
        <v>-1</v>
      </c>
      <c r="E80" s="2">
        <v>1470</v>
      </c>
      <c r="F80" s="2">
        <v>1442</v>
      </c>
      <c r="G80" s="2">
        <v>1410</v>
      </c>
      <c r="H80" s="2">
        <v>0</v>
      </c>
      <c r="I80" s="2" t="s">
        <v>532</v>
      </c>
      <c r="J80" s="2" t="s">
        <v>512</v>
      </c>
      <c r="K80" s="14"/>
      <c r="L80" s="14"/>
      <c r="M80" s="14"/>
      <c r="N80" s="14"/>
    </row>
    <row r="81" spans="1:14" ht="27" customHeight="1" x14ac:dyDescent="0.2">
      <c r="A81" s="2">
        <v>164</v>
      </c>
      <c r="B81" s="2">
        <v>804.61094739999999</v>
      </c>
      <c r="C81" s="2">
        <v>9.4903499999999994</v>
      </c>
      <c r="D81" s="2">
        <v>-1</v>
      </c>
      <c r="E81" s="2">
        <v>1143</v>
      </c>
      <c r="F81" s="2">
        <v>1466</v>
      </c>
      <c r="G81" s="2">
        <v>1254</v>
      </c>
      <c r="H81" s="2">
        <v>0</v>
      </c>
      <c r="I81" s="2" t="s">
        <v>31</v>
      </c>
      <c r="J81" s="2" t="s">
        <v>533</v>
      </c>
      <c r="K81" s="14"/>
      <c r="L81" s="14"/>
      <c r="M81" s="14"/>
      <c r="N81" s="14"/>
    </row>
    <row r="82" spans="1:14" ht="27" customHeight="1" x14ac:dyDescent="0.2">
      <c r="A82" s="2">
        <v>165</v>
      </c>
      <c r="B82" s="2">
        <v>804.56685219999997</v>
      </c>
      <c r="C82" s="2">
        <v>8.7453083330000005</v>
      </c>
      <c r="D82" s="2">
        <v>-1</v>
      </c>
      <c r="E82" s="2">
        <v>1464</v>
      </c>
      <c r="F82" s="2">
        <v>1431</v>
      </c>
      <c r="G82" s="2">
        <v>1340</v>
      </c>
      <c r="H82" s="2">
        <v>147</v>
      </c>
      <c r="I82" s="2" t="s">
        <v>108</v>
      </c>
      <c r="J82" s="2" t="s">
        <v>513</v>
      </c>
      <c r="K82" s="14"/>
      <c r="L82" s="14"/>
      <c r="M82" s="14"/>
      <c r="N82" s="14"/>
    </row>
    <row r="83" spans="1:14" ht="27" customHeight="1" x14ac:dyDescent="0.2">
      <c r="A83" s="2">
        <v>167</v>
      </c>
      <c r="B83" s="2">
        <v>311.29467169999998</v>
      </c>
      <c r="C83" s="2">
        <v>7.1519083329999997</v>
      </c>
      <c r="D83" s="2">
        <v>-1</v>
      </c>
      <c r="E83" s="2">
        <v>1344</v>
      </c>
      <c r="F83" s="2">
        <v>1460</v>
      </c>
      <c r="G83" s="2">
        <v>1279</v>
      </c>
      <c r="H83" s="2">
        <v>957</v>
      </c>
      <c r="I83" s="2" t="s">
        <v>188</v>
      </c>
      <c r="J83" s="2" t="s">
        <v>509</v>
      </c>
      <c r="K83" s="14"/>
      <c r="L83" s="14"/>
      <c r="M83" s="14"/>
      <c r="N83" s="14"/>
    </row>
    <row r="84" spans="1:14" ht="27" customHeight="1" x14ac:dyDescent="0.2">
      <c r="A84" s="2">
        <v>174</v>
      </c>
      <c r="B84" s="2">
        <v>538.35205499999995</v>
      </c>
      <c r="C84" s="2">
        <v>5.8364666669999998</v>
      </c>
      <c r="D84" s="2">
        <v>-1</v>
      </c>
      <c r="E84" s="2">
        <v>1348</v>
      </c>
      <c r="F84" s="2">
        <v>680</v>
      </c>
      <c r="G84" s="2">
        <v>697</v>
      </c>
      <c r="H84" s="2">
        <v>11</v>
      </c>
      <c r="I84" s="2" t="s">
        <v>534</v>
      </c>
      <c r="J84" s="2" t="s">
        <v>535</v>
      </c>
      <c r="K84" s="14"/>
      <c r="L84" s="14"/>
      <c r="M84" s="14"/>
      <c r="N84" s="14"/>
    </row>
    <row r="85" spans="1:14" ht="27" customHeight="1" x14ac:dyDescent="0.2">
      <c r="A85" s="2">
        <v>177</v>
      </c>
      <c r="B85" s="2">
        <v>835.53299589999995</v>
      </c>
      <c r="C85" s="2">
        <v>7.9644444439999997</v>
      </c>
      <c r="D85" s="2">
        <v>-1</v>
      </c>
      <c r="E85" s="2">
        <v>868</v>
      </c>
      <c r="F85" s="2">
        <v>1276</v>
      </c>
      <c r="G85" s="2">
        <v>1181</v>
      </c>
      <c r="H85" s="2">
        <v>16</v>
      </c>
      <c r="I85" s="2" t="s">
        <v>52</v>
      </c>
      <c r="J85" s="2" t="s">
        <v>515</v>
      </c>
      <c r="K85" s="14"/>
      <c r="L85" s="14"/>
      <c r="M85" s="14"/>
      <c r="N85" s="14"/>
    </row>
    <row r="86" spans="1:14" ht="27" customHeight="1" x14ac:dyDescent="0.2">
      <c r="A86" s="2">
        <v>181</v>
      </c>
      <c r="B86" s="2">
        <v>790.56294009999999</v>
      </c>
      <c r="C86" s="2">
        <v>8.4460750000000004</v>
      </c>
      <c r="D86" s="2">
        <v>-1</v>
      </c>
      <c r="E86" s="2">
        <v>1005</v>
      </c>
      <c r="F86" s="2">
        <v>1232</v>
      </c>
      <c r="G86" s="2">
        <v>1172</v>
      </c>
      <c r="H86" s="2">
        <v>6</v>
      </c>
      <c r="I86" s="2" t="s">
        <v>536</v>
      </c>
      <c r="J86" s="2" t="s">
        <v>513</v>
      </c>
      <c r="K86" s="14"/>
      <c r="L86" s="14"/>
      <c r="M86" s="14"/>
      <c r="N86" s="14"/>
    </row>
    <row r="87" spans="1:14" ht="27" customHeight="1" x14ac:dyDescent="0.2">
      <c r="A87" s="2">
        <v>183</v>
      </c>
      <c r="B87" s="2">
        <v>775.59683229999996</v>
      </c>
      <c r="C87" s="2">
        <v>8.546016667</v>
      </c>
      <c r="D87" s="2">
        <v>-1</v>
      </c>
      <c r="E87" s="2">
        <v>1103</v>
      </c>
      <c r="F87" s="2">
        <v>1225</v>
      </c>
      <c r="G87" s="2">
        <v>1072</v>
      </c>
      <c r="H87" s="2">
        <v>11</v>
      </c>
      <c r="I87" s="2" t="s">
        <v>537</v>
      </c>
      <c r="J87" s="2" t="s">
        <v>512</v>
      </c>
      <c r="K87" s="14"/>
      <c r="L87" s="14"/>
      <c r="M87" s="14"/>
      <c r="N87" s="14"/>
    </row>
    <row r="88" spans="1:14" ht="27" customHeight="1" x14ac:dyDescent="0.2">
      <c r="A88" s="2">
        <v>185</v>
      </c>
      <c r="B88" s="2">
        <v>863.56538330000001</v>
      </c>
      <c r="C88" s="2">
        <v>8.469911111</v>
      </c>
      <c r="D88" s="2">
        <v>-1</v>
      </c>
      <c r="E88" s="2">
        <v>1003</v>
      </c>
      <c r="F88" s="2">
        <v>1220</v>
      </c>
      <c r="G88" s="2">
        <v>1119</v>
      </c>
      <c r="H88" s="2">
        <v>11</v>
      </c>
      <c r="I88" s="2" t="s">
        <v>37</v>
      </c>
      <c r="J88" s="2" t="s">
        <v>515</v>
      </c>
      <c r="K88" s="14"/>
      <c r="L88" s="14"/>
      <c r="M88" s="14"/>
      <c r="N88" s="14"/>
    </row>
    <row r="89" spans="1:14" ht="27" customHeight="1" x14ac:dyDescent="0.2">
      <c r="A89" s="2">
        <v>187</v>
      </c>
      <c r="B89" s="2">
        <v>526.31238159999998</v>
      </c>
      <c r="C89" s="2">
        <v>4.8481500000000004</v>
      </c>
      <c r="D89" s="2">
        <v>-1</v>
      </c>
      <c r="E89" s="2">
        <v>1200</v>
      </c>
      <c r="F89" s="2">
        <v>411</v>
      </c>
      <c r="G89" s="2">
        <v>596</v>
      </c>
      <c r="H89" s="2">
        <v>11</v>
      </c>
      <c r="I89" s="2" t="s">
        <v>271</v>
      </c>
      <c r="J89" s="2" t="s">
        <v>511</v>
      </c>
      <c r="K89" s="14"/>
      <c r="L89" s="14"/>
      <c r="M89" s="14"/>
      <c r="N89" s="14"/>
    </row>
    <row r="90" spans="1:14" ht="27" customHeight="1" x14ac:dyDescent="0.2">
      <c r="A90" s="2">
        <v>189</v>
      </c>
      <c r="B90" s="2">
        <v>802.59630279999999</v>
      </c>
      <c r="C90" s="2">
        <v>9.4142444439999995</v>
      </c>
      <c r="D90" s="2">
        <v>-1</v>
      </c>
      <c r="E90" s="2">
        <v>1038</v>
      </c>
      <c r="F90" s="2">
        <v>1048</v>
      </c>
      <c r="G90" s="2">
        <v>1173</v>
      </c>
      <c r="H90" s="2">
        <v>11</v>
      </c>
      <c r="I90" s="2" t="s">
        <v>538</v>
      </c>
      <c r="J90" s="2" t="s">
        <v>533</v>
      </c>
      <c r="K90" s="14"/>
      <c r="L90" s="14"/>
      <c r="M90" s="14"/>
      <c r="N90" s="14"/>
    </row>
    <row r="91" spans="1:14" ht="27" customHeight="1" x14ac:dyDescent="0.2">
      <c r="A91" s="2">
        <v>190</v>
      </c>
      <c r="B91" s="2">
        <v>365.34104819999999</v>
      </c>
      <c r="C91" s="2">
        <v>7.7202944440000003</v>
      </c>
      <c r="D91" s="2">
        <v>-1</v>
      </c>
      <c r="E91" s="2">
        <v>651</v>
      </c>
      <c r="F91" s="2">
        <v>1169</v>
      </c>
      <c r="G91" s="2">
        <v>1169</v>
      </c>
      <c r="H91" s="2">
        <v>49</v>
      </c>
      <c r="I91" s="2" t="s">
        <v>150</v>
      </c>
      <c r="J91" s="2" t="s">
        <v>509</v>
      </c>
      <c r="K91" s="14"/>
      <c r="L91" s="14"/>
      <c r="M91" s="14"/>
      <c r="N91" s="14"/>
    </row>
    <row r="92" spans="1:14" ht="27" customHeight="1" x14ac:dyDescent="0.2">
      <c r="A92" s="2">
        <v>194</v>
      </c>
      <c r="B92" s="2">
        <v>481.23524709999998</v>
      </c>
      <c r="C92" s="2">
        <v>4.8793555560000001</v>
      </c>
      <c r="D92" s="2">
        <v>-1</v>
      </c>
      <c r="E92" s="2">
        <v>1153</v>
      </c>
      <c r="F92" s="2">
        <v>290</v>
      </c>
      <c r="G92" s="2">
        <v>329</v>
      </c>
      <c r="H92" s="2">
        <v>32</v>
      </c>
      <c r="I92" s="2" t="s">
        <v>539</v>
      </c>
      <c r="J92" s="2" t="s">
        <v>527</v>
      </c>
      <c r="K92" s="14"/>
      <c r="L92" s="14"/>
      <c r="M92" s="14"/>
      <c r="N92" s="14"/>
    </row>
    <row r="93" spans="1:14" ht="27" customHeight="1" x14ac:dyDescent="0.2">
      <c r="A93" s="2">
        <v>200</v>
      </c>
      <c r="B93" s="2">
        <v>566.3437156</v>
      </c>
      <c r="C93" s="2">
        <v>5.3887666669999996</v>
      </c>
      <c r="D93" s="2">
        <v>-1</v>
      </c>
      <c r="E93" s="2">
        <v>1071</v>
      </c>
      <c r="F93" s="2">
        <v>176</v>
      </c>
      <c r="G93" s="2">
        <v>209</v>
      </c>
      <c r="H93" s="2">
        <v>21</v>
      </c>
      <c r="I93" s="2" t="s">
        <v>398</v>
      </c>
      <c r="J93" s="2" t="s">
        <v>511</v>
      </c>
      <c r="K93" s="14"/>
      <c r="L93" s="14"/>
      <c r="M93" s="14"/>
      <c r="N93" s="14"/>
    </row>
    <row r="94" spans="1:14" ht="27" customHeight="1" x14ac:dyDescent="0.2">
      <c r="A94" s="2">
        <v>201</v>
      </c>
      <c r="B94" s="2">
        <v>409.23373450000003</v>
      </c>
      <c r="C94" s="2">
        <v>5.2147277780000003</v>
      </c>
      <c r="D94" s="2">
        <v>-1</v>
      </c>
      <c r="E94" s="2">
        <v>589</v>
      </c>
      <c r="F94" s="2">
        <v>881</v>
      </c>
      <c r="G94" s="2">
        <v>1071</v>
      </c>
      <c r="H94" s="2">
        <v>99</v>
      </c>
      <c r="I94" s="2" t="s">
        <v>540</v>
      </c>
      <c r="J94" s="2" t="s">
        <v>527</v>
      </c>
      <c r="K94" s="14"/>
      <c r="L94" s="14"/>
      <c r="M94" s="14"/>
      <c r="N94" s="14"/>
    </row>
    <row r="95" spans="1:14" ht="27" customHeight="1" x14ac:dyDescent="0.2">
      <c r="A95" s="2">
        <v>203</v>
      </c>
      <c r="B95" s="2">
        <v>307.26458100000002</v>
      </c>
      <c r="C95" s="2">
        <v>6.2402333329999999</v>
      </c>
      <c r="D95" s="2">
        <v>-1</v>
      </c>
      <c r="E95" s="2">
        <v>1060</v>
      </c>
      <c r="F95" s="2">
        <v>200</v>
      </c>
      <c r="G95" s="2">
        <v>461</v>
      </c>
      <c r="H95" s="2">
        <v>28</v>
      </c>
      <c r="I95" s="2" t="s">
        <v>227</v>
      </c>
      <c r="J95" s="2" t="s">
        <v>509</v>
      </c>
      <c r="K95" s="14"/>
      <c r="L95" s="14"/>
      <c r="M95" s="14"/>
      <c r="N95" s="14"/>
    </row>
    <row r="96" spans="1:14" ht="27" customHeight="1" x14ac:dyDescent="0.2">
      <c r="A96" s="2">
        <v>216</v>
      </c>
      <c r="B96" s="2">
        <v>883.53611309999997</v>
      </c>
      <c r="C96" s="2">
        <v>7.7584</v>
      </c>
      <c r="D96" s="2">
        <v>-1</v>
      </c>
      <c r="E96" s="2">
        <v>519</v>
      </c>
      <c r="F96" s="2">
        <v>1007</v>
      </c>
      <c r="G96" s="2">
        <v>885</v>
      </c>
      <c r="H96" s="2">
        <v>27</v>
      </c>
      <c r="I96" s="2" t="s">
        <v>34</v>
      </c>
      <c r="J96" s="2" t="s">
        <v>515</v>
      </c>
      <c r="K96" s="14"/>
      <c r="L96" s="14"/>
      <c r="M96" s="14"/>
      <c r="N96" s="14"/>
    </row>
    <row r="97" spans="1:14" ht="27" customHeight="1" x14ac:dyDescent="0.2">
      <c r="A97" s="2">
        <v>217</v>
      </c>
      <c r="B97" s="2">
        <v>787.59501729999999</v>
      </c>
      <c r="C97" s="2">
        <v>8.407</v>
      </c>
      <c r="D97" s="2">
        <v>-2</v>
      </c>
      <c r="E97" s="2">
        <v>1002</v>
      </c>
      <c r="F97" s="2">
        <v>877</v>
      </c>
      <c r="G97" s="2">
        <v>878</v>
      </c>
      <c r="H97" s="2">
        <v>69</v>
      </c>
      <c r="I97" s="2" t="s">
        <v>541</v>
      </c>
      <c r="J97" s="2" t="s">
        <v>512</v>
      </c>
      <c r="K97" s="14"/>
      <c r="L97" s="14"/>
      <c r="M97" s="14"/>
      <c r="N97" s="14"/>
    </row>
    <row r="98" spans="1:14" ht="27" customHeight="1" x14ac:dyDescent="0.2">
      <c r="A98" s="2">
        <v>226</v>
      </c>
      <c r="B98" s="2">
        <v>722.5133495</v>
      </c>
      <c r="C98" s="2">
        <v>9.1250888890000006</v>
      </c>
      <c r="D98" s="2">
        <v>-1</v>
      </c>
      <c r="E98" s="2">
        <v>81</v>
      </c>
      <c r="F98" s="2">
        <v>869</v>
      </c>
      <c r="G98" s="2">
        <v>951</v>
      </c>
      <c r="H98" s="2">
        <v>0</v>
      </c>
      <c r="I98" s="2" t="s">
        <v>66</v>
      </c>
      <c r="J98" s="2" t="s">
        <v>542</v>
      </c>
      <c r="K98" s="14"/>
      <c r="L98" s="14"/>
      <c r="M98" s="14"/>
      <c r="N98" s="14"/>
    </row>
    <row r="99" spans="1:14" ht="27" customHeight="1" x14ac:dyDescent="0.2">
      <c r="A99" s="2">
        <v>232</v>
      </c>
      <c r="B99" s="2">
        <v>367.35676760000001</v>
      </c>
      <c r="C99" s="2">
        <v>8.2748749999999998</v>
      </c>
      <c r="D99" s="2">
        <v>-1</v>
      </c>
      <c r="E99" s="2">
        <v>618</v>
      </c>
      <c r="F99" s="2">
        <v>925</v>
      </c>
      <c r="G99" s="2">
        <v>796</v>
      </c>
      <c r="H99" s="2">
        <v>300</v>
      </c>
      <c r="I99" s="2" t="s">
        <v>194</v>
      </c>
      <c r="J99" s="2" t="s">
        <v>509</v>
      </c>
      <c r="K99" s="14"/>
      <c r="L99" s="14"/>
      <c r="M99" s="14"/>
      <c r="N99" s="14"/>
    </row>
    <row r="100" spans="1:14" ht="27" customHeight="1" x14ac:dyDescent="0.2">
      <c r="A100" s="2">
        <v>236</v>
      </c>
      <c r="B100" s="2">
        <v>911.56888370000001</v>
      </c>
      <c r="C100" s="2">
        <v>8.2023722219999993</v>
      </c>
      <c r="D100" s="2">
        <v>-1</v>
      </c>
      <c r="E100" s="2">
        <v>808</v>
      </c>
      <c r="F100" s="2">
        <v>910</v>
      </c>
      <c r="G100" s="2">
        <v>789</v>
      </c>
      <c r="H100" s="2">
        <v>22</v>
      </c>
      <c r="I100" s="2" t="s">
        <v>79</v>
      </c>
      <c r="J100" s="2" t="s">
        <v>515</v>
      </c>
      <c r="K100" s="14"/>
      <c r="L100" s="14"/>
      <c r="M100" s="14"/>
      <c r="N100" s="14"/>
    </row>
    <row r="101" spans="1:14" ht="27" customHeight="1" x14ac:dyDescent="0.2">
      <c r="A101" s="2">
        <v>239</v>
      </c>
      <c r="B101" s="2">
        <v>868.60804150000001</v>
      </c>
      <c r="C101" s="2">
        <v>8.9348833330000001</v>
      </c>
      <c r="D101" s="2">
        <v>-1</v>
      </c>
      <c r="E101" s="2">
        <v>900</v>
      </c>
      <c r="F101" s="2">
        <v>814</v>
      </c>
      <c r="G101" s="2">
        <v>799</v>
      </c>
      <c r="H101" s="2">
        <v>0</v>
      </c>
      <c r="I101" s="2" t="s">
        <v>115</v>
      </c>
      <c r="J101" s="2" t="s">
        <v>513</v>
      </c>
      <c r="K101" s="14"/>
      <c r="L101" s="14"/>
      <c r="M101" s="14"/>
      <c r="N101" s="14"/>
    </row>
    <row r="102" spans="1:14" ht="27" customHeight="1" x14ac:dyDescent="0.2">
      <c r="A102" s="2">
        <v>242</v>
      </c>
      <c r="B102" s="2">
        <v>857.52196200000003</v>
      </c>
      <c r="C102" s="2">
        <v>7.689883333</v>
      </c>
      <c r="D102" s="2">
        <v>-1</v>
      </c>
      <c r="E102" s="2">
        <v>408</v>
      </c>
      <c r="F102" s="2">
        <v>891</v>
      </c>
      <c r="G102" s="2">
        <v>749</v>
      </c>
      <c r="H102" s="2">
        <v>23</v>
      </c>
      <c r="I102" s="2" t="s">
        <v>69</v>
      </c>
      <c r="J102" s="2" t="s">
        <v>515</v>
      </c>
      <c r="K102" s="14"/>
      <c r="L102" s="14"/>
      <c r="M102" s="14"/>
      <c r="N102" s="14"/>
    </row>
    <row r="103" spans="1:14" ht="27" customHeight="1" x14ac:dyDescent="0.2">
      <c r="A103" s="2">
        <v>243</v>
      </c>
      <c r="B103" s="2">
        <v>890.59020369999996</v>
      </c>
      <c r="C103" s="2">
        <v>8.6297333330000008</v>
      </c>
      <c r="D103" s="2">
        <v>-1</v>
      </c>
      <c r="E103" s="2">
        <v>884</v>
      </c>
      <c r="F103" s="2">
        <v>850</v>
      </c>
      <c r="G103" s="2">
        <v>820</v>
      </c>
      <c r="H103" s="2">
        <v>22</v>
      </c>
      <c r="I103" s="2" t="s">
        <v>543</v>
      </c>
      <c r="J103" s="2" t="s">
        <v>513</v>
      </c>
      <c r="K103" s="14"/>
      <c r="L103" s="14"/>
      <c r="M103" s="14"/>
      <c r="N103" s="14"/>
    </row>
    <row r="104" spans="1:14" ht="27" customHeight="1" x14ac:dyDescent="0.2">
      <c r="A104" s="2">
        <v>246</v>
      </c>
      <c r="B104" s="2">
        <v>480.30923130000002</v>
      </c>
      <c r="C104" s="2">
        <v>6.2864944439999997</v>
      </c>
      <c r="D104" s="2">
        <v>-1</v>
      </c>
      <c r="E104" s="2">
        <v>714</v>
      </c>
      <c r="F104" s="2">
        <v>631</v>
      </c>
      <c r="G104" s="2">
        <v>878</v>
      </c>
      <c r="H104" s="2">
        <v>34</v>
      </c>
      <c r="I104" s="2" t="s">
        <v>107</v>
      </c>
      <c r="J104" s="2" t="s">
        <v>544</v>
      </c>
      <c r="K104" s="14"/>
      <c r="L104" s="14"/>
      <c r="M104" s="14"/>
      <c r="N104" s="14"/>
    </row>
    <row r="105" spans="1:14" ht="27" customHeight="1" x14ac:dyDescent="0.2">
      <c r="A105" s="2">
        <v>247</v>
      </c>
      <c r="B105" s="2">
        <v>337.3102452</v>
      </c>
      <c r="C105" s="2">
        <v>7.2127375000000002</v>
      </c>
      <c r="D105" s="2">
        <v>-1</v>
      </c>
      <c r="E105" s="2">
        <v>330</v>
      </c>
      <c r="F105" s="2">
        <v>793</v>
      </c>
      <c r="G105" s="2">
        <v>876</v>
      </c>
      <c r="H105" s="2">
        <v>213</v>
      </c>
      <c r="I105" s="2" t="s">
        <v>155</v>
      </c>
      <c r="J105" s="2" t="s">
        <v>509</v>
      </c>
      <c r="K105" s="14"/>
      <c r="L105" s="14"/>
      <c r="M105" s="14"/>
      <c r="N105" s="14"/>
    </row>
    <row r="106" spans="1:14" ht="27" customHeight="1" x14ac:dyDescent="0.2">
      <c r="A106" s="2">
        <v>254</v>
      </c>
      <c r="B106" s="2">
        <v>540.3660218</v>
      </c>
      <c r="C106" s="2">
        <v>5.8516333329999997</v>
      </c>
      <c r="D106" s="2">
        <v>-1</v>
      </c>
      <c r="E106" s="2">
        <v>595</v>
      </c>
      <c r="F106" s="2">
        <v>828</v>
      </c>
      <c r="G106" s="2">
        <v>806</v>
      </c>
      <c r="H106" s="2">
        <v>16</v>
      </c>
      <c r="I106" s="2" t="s">
        <v>124</v>
      </c>
      <c r="J106" s="2" t="s">
        <v>545</v>
      </c>
      <c r="K106" s="14"/>
      <c r="L106" s="14"/>
      <c r="M106" s="14"/>
      <c r="N106" s="14"/>
    </row>
    <row r="107" spans="1:14" ht="27" customHeight="1" x14ac:dyDescent="0.2">
      <c r="A107" s="2">
        <v>256</v>
      </c>
      <c r="B107" s="2">
        <v>599.32051060000003</v>
      </c>
      <c r="C107" s="2">
        <v>5.6541444439999999</v>
      </c>
      <c r="D107" s="2">
        <v>-1</v>
      </c>
      <c r="E107" s="2">
        <v>354</v>
      </c>
      <c r="F107" s="2">
        <v>823</v>
      </c>
      <c r="G107" s="2">
        <v>797</v>
      </c>
      <c r="H107" s="2">
        <v>21</v>
      </c>
      <c r="I107" s="2" t="s">
        <v>44</v>
      </c>
      <c r="J107" s="2" t="s">
        <v>546</v>
      </c>
      <c r="K107" s="14"/>
      <c r="L107" s="14"/>
      <c r="M107" s="14"/>
      <c r="N107" s="14"/>
    </row>
    <row r="108" spans="1:14" ht="27" customHeight="1" x14ac:dyDescent="0.2">
      <c r="A108" s="2">
        <v>257</v>
      </c>
      <c r="B108" s="2">
        <v>892.60902190000002</v>
      </c>
      <c r="C108" s="2">
        <v>8.7895611109999994</v>
      </c>
      <c r="D108" s="2">
        <v>-1</v>
      </c>
      <c r="E108" s="2">
        <v>686</v>
      </c>
      <c r="F108" s="2">
        <v>697</v>
      </c>
      <c r="G108" s="2">
        <v>823</v>
      </c>
      <c r="H108" s="2">
        <v>27</v>
      </c>
      <c r="I108" s="2" t="s">
        <v>137</v>
      </c>
      <c r="J108" s="2" t="s">
        <v>513</v>
      </c>
      <c r="K108" s="14"/>
      <c r="L108" s="14"/>
      <c r="M108" s="14"/>
      <c r="N108" s="14"/>
    </row>
    <row r="109" spans="1:14" ht="27" customHeight="1" x14ac:dyDescent="0.2">
      <c r="A109" s="2">
        <v>258</v>
      </c>
      <c r="B109" s="2">
        <v>436.28112329999999</v>
      </c>
      <c r="C109" s="2">
        <v>5.9352388889999999</v>
      </c>
      <c r="D109" s="2">
        <v>-1</v>
      </c>
      <c r="E109" s="2">
        <v>445</v>
      </c>
      <c r="F109" s="2">
        <v>647</v>
      </c>
      <c r="G109" s="2">
        <v>822</v>
      </c>
      <c r="H109" s="2">
        <v>11</v>
      </c>
      <c r="I109" s="2" t="s">
        <v>125</v>
      </c>
      <c r="J109" s="2" t="s">
        <v>547</v>
      </c>
      <c r="K109" s="14"/>
      <c r="L109" s="14"/>
      <c r="M109" s="14"/>
      <c r="N109" s="14"/>
    </row>
    <row r="110" spans="1:14" ht="27" customHeight="1" x14ac:dyDescent="0.2">
      <c r="A110" s="2">
        <v>263</v>
      </c>
      <c r="B110" s="2">
        <v>861.54959340000005</v>
      </c>
      <c r="C110" s="2">
        <v>8.0454333330000001</v>
      </c>
      <c r="D110" s="2">
        <v>-1</v>
      </c>
      <c r="E110" s="2">
        <v>427</v>
      </c>
      <c r="F110" s="2">
        <v>727</v>
      </c>
      <c r="G110" s="2">
        <v>803</v>
      </c>
      <c r="H110" s="2">
        <v>16</v>
      </c>
      <c r="I110" s="2" t="s">
        <v>28</v>
      </c>
      <c r="J110" s="2" t="s">
        <v>515</v>
      </c>
      <c r="K110" s="14"/>
      <c r="L110" s="14"/>
      <c r="M110" s="14"/>
      <c r="N110" s="14"/>
    </row>
    <row r="111" spans="1:14" ht="27" customHeight="1" x14ac:dyDescent="0.2">
      <c r="A111" s="2">
        <v>264</v>
      </c>
      <c r="B111" s="2">
        <v>887.56498880000004</v>
      </c>
      <c r="C111" s="2">
        <v>8.4623000000000008</v>
      </c>
      <c r="D111" s="2">
        <v>-1</v>
      </c>
      <c r="E111" s="2">
        <v>684</v>
      </c>
      <c r="F111" s="2">
        <v>690</v>
      </c>
      <c r="G111" s="2">
        <v>800</v>
      </c>
      <c r="H111" s="2">
        <v>41</v>
      </c>
      <c r="I111" s="2" t="s">
        <v>41</v>
      </c>
      <c r="J111" s="2" t="s">
        <v>515</v>
      </c>
      <c r="K111" s="14"/>
      <c r="L111" s="14"/>
      <c r="M111" s="14"/>
      <c r="N111" s="14"/>
    </row>
    <row r="112" spans="1:14" ht="27" customHeight="1" x14ac:dyDescent="0.2">
      <c r="A112" s="2">
        <v>267</v>
      </c>
      <c r="B112" s="2">
        <v>831.66158589999998</v>
      </c>
      <c r="C112" s="2">
        <v>10.036483329999999</v>
      </c>
      <c r="D112" s="2">
        <v>-1</v>
      </c>
      <c r="E112" s="2">
        <v>765</v>
      </c>
      <c r="F112" s="2">
        <v>767</v>
      </c>
      <c r="G112" s="2">
        <v>761</v>
      </c>
      <c r="H112" s="2">
        <v>0</v>
      </c>
      <c r="I112" s="2" t="s">
        <v>548</v>
      </c>
      <c r="J112" s="2" t="s">
        <v>512</v>
      </c>
      <c r="K112" s="14"/>
      <c r="L112" s="14"/>
      <c r="M112" s="14"/>
      <c r="N112" s="14"/>
    </row>
    <row r="113" spans="1:14" ht="27" customHeight="1" x14ac:dyDescent="0.2">
      <c r="A113" s="2">
        <v>268</v>
      </c>
      <c r="B113" s="2">
        <v>746.51350669999999</v>
      </c>
      <c r="C113" s="2">
        <v>9.0338777780000008</v>
      </c>
      <c r="D113" s="2">
        <v>-1</v>
      </c>
      <c r="E113" s="2">
        <v>101</v>
      </c>
      <c r="F113" s="2">
        <v>734</v>
      </c>
      <c r="G113" s="2">
        <v>765</v>
      </c>
      <c r="H113" s="2">
        <v>16</v>
      </c>
      <c r="I113" s="2" t="s">
        <v>51</v>
      </c>
      <c r="J113" s="2" t="s">
        <v>542</v>
      </c>
      <c r="K113" s="14"/>
      <c r="L113" s="14"/>
      <c r="M113" s="14"/>
      <c r="N113" s="14"/>
    </row>
    <row r="114" spans="1:14" ht="27" customHeight="1" x14ac:dyDescent="0.2">
      <c r="A114" s="2">
        <v>271</v>
      </c>
      <c r="B114" s="2">
        <v>748.52887980000003</v>
      </c>
      <c r="C114" s="2">
        <v>9.2316388889999992</v>
      </c>
      <c r="D114" s="2">
        <v>-1</v>
      </c>
      <c r="E114" s="2">
        <v>167</v>
      </c>
      <c r="F114" s="2">
        <v>754</v>
      </c>
      <c r="G114" s="2">
        <v>726</v>
      </c>
      <c r="H114" s="2">
        <v>0</v>
      </c>
      <c r="I114" s="2" t="s">
        <v>49</v>
      </c>
      <c r="J114" s="2" t="s">
        <v>542</v>
      </c>
      <c r="K114" s="14"/>
      <c r="L114" s="14"/>
      <c r="M114" s="14"/>
      <c r="N114" s="14"/>
    </row>
    <row r="115" spans="1:14" ht="27" customHeight="1" x14ac:dyDescent="0.2">
      <c r="A115" s="2">
        <v>280</v>
      </c>
      <c r="B115" s="2">
        <v>277.21661610000001</v>
      </c>
      <c r="C115" s="2">
        <v>5.1458750000000002</v>
      </c>
      <c r="D115" s="2">
        <v>-1</v>
      </c>
      <c r="E115" s="2">
        <v>736</v>
      </c>
      <c r="F115" s="2">
        <v>230</v>
      </c>
      <c r="G115" s="2">
        <v>534</v>
      </c>
      <c r="H115" s="2">
        <v>135</v>
      </c>
      <c r="I115" s="2" t="s">
        <v>549</v>
      </c>
      <c r="J115" s="2" t="s">
        <v>509</v>
      </c>
      <c r="K115" s="14"/>
      <c r="L115" s="14"/>
      <c r="M115" s="14"/>
      <c r="N115" s="14"/>
    </row>
    <row r="116" spans="1:14" ht="27" customHeight="1" x14ac:dyDescent="0.2">
      <c r="A116" s="2">
        <v>281</v>
      </c>
      <c r="B116" s="2">
        <v>483.25058949999999</v>
      </c>
      <c r="C116" s="2">
        <v>5.077725</v>
      </c>
      <c r="D116" s="2">
        <v>-1</v>
      </c>
      <c r="E116" s="2">
        <v>735</v>
      </c>
      <c r="F116" s="2">
        <v>230</v>
      </c>
      <c r="G116" s="2">
        <v>415</v>
      </c>
      <c r="H116" s="2">
        <v>11</v>
      </c>
      <c r="I116" s="2" t="s">
        <v>550</v>
      </c>
      <c r="J116" s="2" t="s">
        <v>527</v>
      </c>
      <c r="K116" s="14"/>
      <c r="L116" s="14"/>
      <c r="M116" s="14"/>
      <c r="N116" s="14"/>
    </row>
    <row r="117" spans="1:14" ht="27" customHeight="1" x14ac:dyDescent="0.2">
      <c r="A117" s="2">
        <v>285</v>
      </c>
      <c r="B117" s="2">
        <v>608.39205340000001</v>
      </c>
      <c r="C117" s="2">
        <v>6.2864944439999997</v>
      </c>
      <c r="D117" s="2">
        <v>-1</v>
      </c>
      <c r="E117" s="2">
        <v>719</v>
      </c>
      <c r="F117" s="2">
        <v>437</v>
      </c>
      <c r="G117" s="2">
        <v>648</v>
      </c>
      <c r="H117" s="2">
        <v>0</v>
      </c>
      <c r="I117" s="2" t="s">
        <v>170</v>
      </c>
      <c r="J117" s="2" t="s">
        <v>511</v>
      </c>
      <c r="K117" s="14"/>
      <c r="L117" s="14"/>
      <c r="M117" s="14"/>
      <c r="N117" s="14"/>
    </row>
    <row r="118" spans="1:14" ht="27" customHeight="1" x14ac:dyDescent="0.2">
      <c r="A118" s="2">
        <v>291</v>
      </c>
      <c r="B118" s="2">
        <v>339.32483130000003</v>
      </c>
      <c r="C118" s="2">
        <v>7.6920374999999996</v>
      </c>
      <c r="D118" s="2">
        <v>-1</v>
      </c>
      <c r="E118" s="2">
        <v>577</v>
      </c>
      <c r="F118" s="2">
        <v>701</v>
      </c>
      <c r="G118" s="2">
        <v>634</v>
      </c>
      <c r="H118" s="2">
        <v>537</v>
      </c>
      <c r="I118" s="2" t="s">
        <v>245</v>
      </c>
      <c r="J118" s="2" t="s">
        <v>509</v>
      </c>
      <c r="K118" s="14"/>
      <c r="L118" s="14"/>
      <c r="M118" s="14"/>
      <c r="N118" s="14"/>
    </row>
    <row r="119" spans="1:14" ht="27" customHeight="1" x14ac:dyDescent="0.2">
      <c r="A119" s="2">
        <v>297</v>
      </c>
      <c r="B119" s="2">
        <v>836.5465686</v>
      </c>
      <c r="C119" s="2">
        <v>8.239833333</v>
      </c>
      <c r="D119" s="2">
        <v>-1</v>
      </c>
      <c r="E119" s="2">
        <v>132</v>
      </c>
      <c r="F119" s="2">
        <v>685</v>
      </c>
      <c r="G119" s="2">
        <v>506</v>
      </c>
      <c r="H119" s="2">
        <v>21</v>
      </c>
      <c r="I119" s="2" t="s">
        <v>58</v>
      </c>
      <c r="J119" s="2" t="s">
        <v>522</v>
      </c>
      <c r="K119" s="14"/>
      <c r="L119" s="14"/>
      <c r="M119" s="14"/>
      <c r="N119" s="14"/>
    </row>
    <row r="120" spans="1:14" ht="27" customHeight="1" x14ac:dyDescent="0.2">
      <c r="A120" s="2">
        <v>315</v>
      </c>
      <c r="B120" s="2">
        <v>778.59533899999997</v>
      </c>
      <c r="C120" s="2">
        <v>9.3686277780000005</v>
      </c>
      <c r="D120" s="2">
        <v>-1</v>
      </c>
      <c r="E120" s="2">
        <v>366</v>
      </c>
      <c r="F120" s="2">
        <v>637</v>
      </c>
      <c r="G120" s="2">
        <v>453</v>
      </c>
      <c r="H120" s="2">
        <v>0</v>
      </c>
      <c r="I120" s="2" t="s">
        <v>45</v>
      </c>
      <c r="J120" s="2" t="s">
        <v>533</v>
      </c>
      <c r="K120" s="14"/>
      <c r="L120" s="14"/>
      <c r="M120" s="14"/>
      <c r="N120" s="14"/>
    </row>
    <row r="121" spans="1:14" ht="27" customHeight="1" x14ac:dyDescent="0.2">
      <c r="A121" s="2">
        <v>317</v>
      </c>
      <c r="B121" s="2">
        <v>540.32967340000005</v>
      </c>
      <c r="C121" s="2">
        <v>5.2265249999999996</v>
      </c>
      <c r="D121" s="2">
        <v>-1</v>
      </c>
      <c r="E121" s="2">
        <v>1002</v>
      </c>
      <c r="F121" s="2">
        <v>630</v>
      </c>
      <c r="G121" s="2">
        <v>507</v>
      </c>
      <c r="H121" s="2">
        <v>30</v>
      </c>
      <c r="I121" s="2" t="s">
        <v>394</v>
      </c>
      <c r="J121" s="2" t="s">
        <v>511</v>
      </c>
      <c r="K121" s="14"/>
      <c r="L121" s="14"/>
      <c r="M121" s="14"/>
      <c r="N121" s="14"/>
    </row>
    <row r="122" spans="1:14" ht="27" customHeight="1" x14ac:dyDescent="0.2">
      <c r="A122" s="2">
        <v>323</v>
      </c>
      <c r="B122" s="2">
        <v>848.58396919999996</v>
      </c>
      <c r="C122" s="2">
        <v>8.8342916670000005</v>
      </c>
      <c r="D122" s="2">
        <v>-1</v>
      </c>
      <c r="E122" s="2">
        <v>604</v>
      </c>
      <c r="F122" s="2">
        <v>608</v>
      </c>
      <c r="G122" s="2">
        <v>494</v>
      </c>
      <c r="H122" s="2">
        <v>49</v>
      </c>
      <c r="I122" s="2" t="s">
        <v>551</v>
      </c>
      <c r="J122" s="2" t="s">
        <v>533</v>
      </c>
      <c r="K122" s="14"/>
      <c r="L122" s="14"/>
      <c r="M122" s="14"/>
      <c r="N122" s="14"/>
    </row>
    <row r="123" spans="1:14" ht="27" customHeight="1" x14ac:dyDescent="0.2">
      <c r="A123" s="2">
        <v>331</v>
      </c>
      <c r="B123" s="2">
        <v>766.53997800000002</v>
      </c>
      <c r="C123" s="2">
        <v>9.4827388890000002</v>
      </c>
      <c r="D123" s="2">
        <v>-1</v>
      </c>
      <c r="E123" s="2">
        <v>263</v>
      </c>
      <c r="F123" s="2">
        <v>574</v>
      </c>
      <c r="G123" s="2">
        <v>570</v>
      </c>
      <c r="H123" s="2">
        <v>11</v>
      </c>
      <c r="I123" s="2" t="s">
        <v>71</v>
      </c>
      <c r="J123" s="2" t="s">
        <v>552</v>
      </c>
      <c r="K123" s="14"/>
      <c r="L123" s="14"/>
      <c r="M123" s="14"/>
      <c r="N123" s="14"/>
    </row>
    <row r="124" spans="1:14" ht="27" customHeight="1" x14ac:dyDescent="0.2">
      <c r="A124" s="2">
        <v>332</v>
      </c>
      <c r="B124" s="2">
        <v>1151.7080410000001</v>
      </c>
      <c r="C124" s="2">
        <v>7.4329222220000002</v>
      </c>
      <c r="D124" s="2">
        <v>-1</v>
      </c>
      <c r="E124" s="2">
        <v>570</v>
      </c>
      <c r="F124" s="2">
        <v>535</v>
      </c>
      <c r="G124" s="2">
        <v>476</v>
      </c>
      <c r="H124" s="2">
        <v>0</v>
      </c>
      <c r="I124" s="2" t="s">
        <v>553</v>
      </c>
      <c r="J124" s="2" t="s">
        <v>554</v>
      </c>
      <c r="K124" s="14"/>
      <c r="L124" s="14"/>
      <c r="M124" s="14"/>
      <c r="N124" s="14"/>
    </row>
    <row r="125" spans="1:14" ht="27" customHeight="1" x14ac:dyDescent="0.2">
      <c r="A125" s="2">
        <v>333</v>
      </c>
      <c r="B125" s="2">
        <v>750.54544559999999</v>
      </c>
      <c r="C125" s="2">
        <v>9.8991000000000007</v>
      </c>
      <c r="D125" s="2">
        <v>-1</v>
      </c>
      <c r="E125" s="2">
        <v>137</v>
      </c>
      <c r="F125" s="2">
        <v>453</v>
      </c>
      <c r="G125" s="2">
        <v>570</v>
      </c>
      <c r="H125" s="2">
        <v>0</v>
      </c>
      <c r="I125" s="2" t="s">
        <v>61</v>
      </c>
      <c r="J125" s="2" t="s">
        <v>542</v>
      </c>
      <c r="K125" s="14"/>
      <c r="L125" s="14"/>
      <c r="M125" s="14"/>
      <c r="N125" s="14"/>
    </row>
    <row r="126" spans="1:14" ht="27" customHeight="1" x14ac:dyDescent="0.2">
      <c r="A126" s="2">
        <v>341</v>
      </c>
      <c r="B126" s="2">
        <v>568.36261830000001</v>
      </c>
      <c r="C126" s="2">
        <v>5.7604333329999999</v>
      </c>
      <c r="D126" s="2">
        <v>-1</v>
      </c>
      <c r="E126" s="2">
        <v>544</v>
      </c>
      <c r="F126" s="2">
        <v>206</v>
      </c>
      <c r="G126" s="2">
        <v>214</v>
      </c>
      <c r="H126" s="2">
        <v>76</v>
      </c>
      <c r="I126" s="2" t="s">
        <v>530</v>
      </c>
      <c r="J126" s="2" t="s">
        <v>511</v>
      </c>
      <c r="K126" s="14"/>
      <c r="L126" s="14"/>
      <c r="M126" s="14"/>
      <c r="N126" s="14"/>
    </row>
    <row r="127" spans="1:14" ht="27" customHeight="1" x14ac:dyDescent="0.2">
      <c r="A127" s="2">
        <v>347</v>
      </c>
      <c r="B127" s="2">
        <v>847.69410340000002</v>
      </c>
      <c r="C127" s="2">
        <v>10.793275</v>
      </c>
      <c r="D127" s="2">
        <v>-1</v>
      </c>
      <c r="E127" s="2">
        <v>538</v>
      </c>
      <c r="F127" s="2">
        <v>472</v>
      </c>
      <c r="G127" s="2">
        <v>486</v>
      </c>
      <c r="H127" s="2">
        <v>11</v>
      </c>
      <c r="I127" s="2" t="s">
        <v>555</v>
      </c>
      <c r="J127" s="2" t="s">
        <v>512</v>
      </c>
      <c r="K127" s="14"/>
      <c r="L127" s="14"/>
      <c r="M127" s="14"/>
      <c r="N127" s="14"/>
    </row>
    <row r="128" spans="1:14" ht="27" customHeight="1" x14ac:dyDescent="0.2">
      <c r="A128" s="2">
        <v>356</v>
      </c>
      <c r="B128" s="2">
        <v>1167.703518</v>
      </c>
      <c r="C128" s="2">
        <v>7.4253111110000001</v>
      </c>
      <c r="D128" s="2">
        <v>-1</v>
      </c>
      <c r="E128" s="2">
        <v>519</v>
      </c>
      <c r="F128" s="2">
        <v>471</v>
      </c>
      <c r="G128" s="2">
        <v>458</v>
      </c>
      <c r="H128" s="2">
        <v>0</v>
      </c>
      <c r="I128" s="2" t="s">
        <v>556</v>
      </c>
      <c r="J128" s="2" t="s">
        <v>557</v>
      </c>
      <c r="K128" s="14"/>
      <c r="L128" s="14"/>
      <c r="M128" s="14"/>
      <c r="N128" s="14"/>
    </row>
    <row r="129" spans="1:14" ht="27" customHeight="1" x14ac:dyDescent="0.2">
      <c r="A129" s="2">
        <v>369</v>
      </c>
      <c r="B129" s="2">
        <v>776.58299039999997</v>
      </c>
      <c r="C129" s="2">
        <v>9.307755556</v>
      </c>
      <c r="D129" s="2">
        <v>-1</v>
      </c>
      <c r="E129" s="2">
        <v>497</v>
      </c>
      <c r="F129" s="2">
        <v>444</v>
      </c>
      <c r="G129" s="2">
        <v>494</v>
      </c>
      <c r="H129" s="2">
        <v>16</v>
      </c>
      <c r="I129" s="2" t="s">
        <v>558</v>
      </c>
      <c r="J129" s="2" t="s">
        <v>533</v>
      </c>
      <c r="K129" s="14"/>
      <c r="L129" s="14"/>
      <c r="M129" s="14"/>
      <c r="N129" s="14"/>
    </row>
    <row r="130" spans="1:14" ht="27" customHeight="1" x14ac:dyDescent="0.2">
      <c r="A130" s="2">
        <v>371</v>
      </c>
      <c r="B130" s="2">
        <v>778.5644949</v>
      </c>
      <c r="C130" s="2">
        <v>8.5840666670000001</v>
      </c>
      <c r="D130" s="2">
        <v>-1</v>
      </c>
      <c r="E130" s="2">
        <v>422</v>
      </c>
      <c r="F130" s="2">
        <v>455</v>
      </c>
      <c r="G130" s="2">
        <v>492</v>
      </c>
      <c r="H130" s="2">
        <v>21</v>
      </c>
      <c r="I130" s="2" t="s">
        <v>144</v>
      </c>
      <c r="J130" s="2" t="s">
        <v>513</v>
      </c>
      <c r="K130" s="14"/>
      <c r="L130" s="14"/>
      <c r="M130" s="14"/>
      <c r="N130" s="14"/>
    </row>
    <row r="131" spans="1:14" ht="27" customHeight="1" x14ac:dyDescent="0.2">
      <c r="A131" s="2">
        <v>374</v>
      </c>
      <c r="B131" s="2">
        <v>291.23206520000002</v>
      </c>
      <c r="C131" s="2">
        <v>5.5935388890000004</v>
      </c>
      <c r="D131" s="2">
        <v>-1</v>
      </c>
      <c r="E131" s="2">
        <v>184</v>
      </c>
      <c r="F131" s="2">
        <v>485</v>
      </c>
      <c r="G131" s="2">
        <v>456</v>
      </c>
      <c r="H131" s="2">
        <v>16</v>
      </c>
      <c r="I131" s="2" t="s">
        <v>559</v>
      </c>
      <c r="J131" s="2" t="s">
        <v>509</v>
      </c>
      <c r="K131" s="14"/>
      <c r="L131" s="14"/>
      <c r="M131" s="14"/>
      <c r="N131" s="14"/>
    </row>
    <row r="132" spans="1:14" ht="27" customHeight="1" x14ac:dyDescent="0.2">
      <c r="A132" s="2">
        <v>382</v>
      </c>
      <c r="B132" s="2">
        <v>492.34235389999998</v>
      </c>
      <c r="C132" s="2">
        <v>7.0557333330000001</v>
      </c>
      <c r="D132" s="2">
        <v>-1</v>
      </c>
      <c r="E132" s="2">
        <v>571</v>
      </c>
      <c r="F132" s="2">
        <v>470</v>
      </c>
      <c r="G132" s="2">
        <v>457</v>
      </c>
      <c r="H132" s="2">
        <v>16</v>
      </c>
      <c r="I132" s="2" t="s">
        <v>231</v>
      </c>
      <c r="J132" s="2" t="s">
        <v>547</v>
      </c>
      <c r="K132" s="14"/>
      <c r="L132" s="14"/>
      <c r="M132" s="14"/>
      <c r="N132" s="14"/>
    </row>
    <row r="133" spans="1:14" ht="27" customHeight="1" x14ac:dyDescent="0.2">
      <c r="A133" s="2">
        <v>384</v>
      </c>
      <c r="B133" s="2">
        <v>810.53024419999997</v>
      </c>
      <c r="C133" s="2">
        <v>8.1548777779999995</v>
      </c>
      <c r="D133" s="2">
        <v>-1</v>
      </c>
      <c r="E133" s="2">
        <v>141</v>
      </c>
      <c r="F133" s="2">
        <v>456</v>
      </c>
      <c r="G133" s="2">
        <v>469</v>
      </c>
      <c r="H133" s="2">
        <v>11</v>
      </c>
      <c r="I133" s="2" t="s">
        <v>103</v>
      </c>
      <c r="J133" s="2" t="s">
        <v>522</v>
      </c>
      <c r="K133" s="14"/>
      <c r="L133" s="14"/>
      <c r="M133" s="14"/>
      <c r="N133" s="14"/>
    </row>
    <row r="134" spans="1:14" ht="27" customHeight="1" x14ac:dyDescent="0.2">
      <c r="A134" s="2">
        <v>386</v>
      </c>
      <c r="B134" s="2">
        <v>433.23520029999997</v>
      </c>
      <c r="C134" s="2">
        <v>4.9388083329999999</v>
      </c>
      <c r="D134" s="2">
        <v>-1</v>
      </c>
      <c r="E134" s="2">
        <v>463</v>
      </c>
      <c r="F134" s="2">
        <v>285</v>
      </c>
      <c r="G134" s="2">
        <v>398</v>
      </c>
      <c r="H134" s="2">
        <v>16</v>
      </c>
      <c r="I134" s="2" t="s">
        <v>560</v>
      </c>
      <c r="J134" s="2" t="s">
        <v>527</v>
      </c>
      <c r="K134" s="14"/>
      <c r="L134" s="14"/>
      <c r="M134" s="14"/>
      <c r="N134" s="14"/>
    </row>
    <row r="135" spans="1:14" ht="27" customHeight="1" x14ac:dyDescent="0.2">
      <c r="A135" s="2">
        <v>389</v>
      </c>
      <c r="B135" s="2">
        <v>297.27969580000001</v>
      </c>
      <c r="C135" s="2">
        <v>6.8676000000000004</v>
      </c>
      <c r="D135" s="2">
        <v>-2</v>
      </c>
      <c r="E135" s="2">
        <v>459</v>
      </c>
      <c r="F135" s="2">
        <v>346</v>
      </c>
      <c r="G135" s="2">
        <v>295</v>
      </c>
      <c r="H135" s="2">
        <v>146</v>
      </c>
      <c r="I135" s="2" t="s">
        <v>357</v>
      </c>
      <c r="J135" s="2" t="s">
        <v>509</v>
      </c>
      <c r="K135" s="14"/>
      <c r="L135" s="14"/>
      <c r="M135" s="14"/>
      <c r="N135" s="14"/>
    </row>
    <row r="136" spans="1:14" ht="27" customHeight="1" x14ac:dyDescent="0.2">
      <c r="A136" s="2">
        <v>399</v>
      </c>
      <c r="B136" s="2">
        <v>566.38268330000005</v>
      </c>
      <c r="C136" s="2">
        <v>5.965627778</v>
      </c>
      <c r="D136" s="2">
        <v>-1</v>
      </c>
      <c r="E136" s="2">
        <v>447</v>
      </c>
      <c r="F136" s="2">
        <v>418</v>
      </c>
      <c r="G136" s="2">
        <v>337</v>
      </c>
      <c r="H136" s="2">
        <v>11</v>
      </c>
      <c r="I136" s="2" t="s">
        <v>128</v>
      </c>
      <c r="J136" s="2" t="s">
        <v>545</v>
      </c>
      <c r="K136" s="14"/>
      <c r="L136" s="14"/>
      <c r="M136" s="14"/>
      <c r="N136" s="14"/>
    </row>
    <row r="137" spans="1:14" ht="27" customHeight="1" x14ac:dyDescent="0.2">
      <c r="A137" s="2">
        <v>408</v>
      </c>
      <c r="B137" s="2">
        <v>744.55234770000004</v>
      </c>
      <c r="C137" s="2">
        <v>10.02270556</v>
      </c>
      <c r="D137" s="2">
        <v>-1</v>
      </c>
      <c r="E137" s="2">
        <v>201</v>
      </c>
      <c r="F137" s="2">
        <v>439</v>
      </c>
      <c r="G137" s="2">
        <v>429</v>
      </c>
      <c r="H137" s="2">
        <v>23</v>
      </c>
      <c r="I137" s="2" t="s">
        <v>55</v>
      </c>
      <c r="J137" s="2" t="s">
        <v>552</v>
      </c>
      <c r="K137" s="14"/>
      <c r="L137" s="14"/>
      <c r="M137" s="14"/>
      <c r="N137" s="14"/>
    </row>
    <row r="138" spans="1:14" ht="27" customHeight="1" x14ac:dyDescent="0.2">
      <c r="A138" s="2">
        <v>412</v>
      </c>
      <c r="B138" s="2">
        <v>720.89623280000001</v>
      </c>
      <c r="C138" s="2">
        <v>6.941288889</v>
      </c>
      <c r="D138" s="2">
        <v>-2</v>
      </c>
      <c r="E138" s="2">
        <v>394</v>
      </c>
      <c r="F138" s="2">
        <v>396</v>
      </c>
      <c r="G138" s="2">
        <v>435</v>
      </c>
      <c r="H138" s="2">
        <v>16</v>
      </c>
      <c r="I138" s="2" t="s">
        <v>561</v>
      </c>
      <c r="J138" s="2" t="s">
        <v>562</v>
      </c>
      <c r="K138" s="14"/>
      <c r="L138" s="14"/>
      <c r="M138" s="14"/>
      <c r="N138" s="14"/>
    </row>
    <row r="139" spans="1:14" ht="27" customHeight="1" x14ac:dyDescent="0.2">
      <c r="A139" s="2">
        <v>414</v>
      </c>
      <c r="B139" s="2">
        <v>700.53301739999995</v>
      </c>
      <c r="C139" s="2">
        <v>9.6570750000000007</v>
      </c>
      <c r="D139" s="2">
        <v>-1</v>
      </c>
      <c r="E139" s="2">
        <v>108</v>
      </c>
      <c r="F139" s="2">
        <v>434</v>
      </c>
      <c r="G139" s="2">
        <v>406</v>
      </c>
      <c r="H139" s="2">
        <v>28</v>
      </c>
      <c r="I139" s="2" t="s">
        <v>634</v>
      </c>
      <c r="J139" s="2" t="s">
        <v>635</v>
      </c>
      <c r="K139" s="14"/>
      <c r="L139" s="14"/>
      <c r="M139" s="14"/>
      <c r="N139" s="14"/>
    </row>
    <row r="140" spans="1:14" ht="27" customHeight="1" x14ac:dyDescent="0.2">
      <c r="A140" s="2">
        <v>418</v>
      </c>
      <c r="B140" s="2">
        <v>896.64015470000004</v>
      </c>
      <c r="C140" s="2">
        <v>9.8450666669999993</v>
      </c>
      <c r="D140" s="2">
        <v>-1</v>
      </c>
      <c r="E140" s="2">
        <v>384</v>
      </c>
      <c r="F140" s="2">
        <v>426</v>
      </c>
      <c r="G140" s="2">
        <v>370</v>
      </c>
      <c r="H140" s="2">
        <v>11</v>
      </c>
      <c r="I140" s="2" t="s">
        <v>563</v>
      </c>
      <c r="J140" s="2" t="s">
        <v>513</v>
      </c>
      <c r="K140" s="14"/>
      <c r="L140" s="14"/>
      <c r="M140" s="14"/>
      <c r="N140" s="14"/>
    </row>
    <row r="141" spans="1:14" ht="27" customHeight="1" x14ac:dyDescent="0.2">
      <c r="A141" s="2">
        <v>420</v>
      </c>
      <c r="B141" s="2">
        <v>520.37540160000003</v>
      </c>
      <c r="C141" s="2">
        <v>7.5235500000000002</v>
      </c>
      <c r="D141" s="2">
        <v>-1</v>
      </c>
      <c r="E141" s="2">
        <v>424</v>
      </c>
      <c r="F141" s="2">
        <v>396</v>
      </c>
      <c r="G141" s="2">
        <v>362</v>
      </c>
      <c r="H141" s="2">
        <v>49</v>
      </c>
      <c r="I141" s="2" t="s">
        <v>383</v>
      </c>
      <c r="J141" s="2" t="s">
        <v>547</v>
      </c>
      <c r="K141" s="14"/>
      <c r="L141" s="14"/>
      <c r="M141" s="14"/>
      <c r="N141" s="14"/>
    </row>
    <row r="142" spans="1:14" ht="27" customHeight="1" x14ac:dyDescent="0.2">
      <c r="A142" s="2">
        <v>421</v>
      </c>
      <c r="B142" s="2">
        <v>568.39588809999998</v>
      </c>
      <c r="C142" s="2">
        <v>6.4591833330000004</v>
      </c>
      <c r="D142" s="2">
        <v>-1</v>
      </c>
      <c r="E142" s="2">
        <v>233</v>
      </c>
      <c r="F142" s="2">
        <v>424</v>
      </c>
      <c r="G142" s="2">
        <v>313</v>
      </c>
      <c r="H142" s="2">
        <v>36</v>
      </c>
      <c r="I142" s="2" t="s">
        <v>175</v>
      </c>
      <c r="J142" s="2" t="s">
        <v>545</v>
      </c>
      <c r="K142" s="14"/>
      <c r="L142" s="14"/>
      <c r="M142" s="14"/>
      <c r="N142" s="14"/>
    </row>
    <row r="143" spans="1:14" ht="27" customHeight="1" x14ac:dyDescent="0.2">
      <c r="A143" s="2">
        <v>425</v>
      </c>
      <c r="B143" s="2">
        <v>774.54406280000001</v>
      </c>
      <c r="C143" s="2">
        <v>9.7879833329999997</v>
      </c>
      <c r="D143" s="2">
        <v>-1</v>
      </c>
      <c r="E143" s="2">
        <v>56</v>
      </c>
      <c r="F143" s="2">
        <v>420</v>
      </c>
      <c r="G143" s="2">
        <v>377</v>
      </c>
      <c r="H143" s="2">
        <v>16</v>
      </c>
      <c r="I143" s="2" t="s">
        <v>65</v>
      </c>
      <c r="J143" s="2" t="s">
        <v>542</v>
      </c>
      <c r="K143" s="14"/>
      <c r="L143" s="14"/>
      <c r="M143" s="14"/>
      <c r="N143" s="14"/>
    </row>
    <row r="144" spans="1:14" ht="27" customHeight="1" x14ac:dyDescent="0.2">
      <c r="A144" s="2">
        <v>426</v>
      </c>
      <c r="B144" s="2">
        <v>578.34455260000004</v>
      </c>
      <c r="C144" s="2">
        <v>5.1459666669999997</v>
      </c>
      <c r="D144" s="2">
        <v>-1</v>
      </c>
      <c r="E144" s="2">
        <v>419</v>
      </c>
      <c r="F144" s="2">
        <v>47</v>
      </c>
      <c r="G144" s="2">
        <v>49</v>
      </c>
      <c r="H144" s="2">
        <v>11</v>
      </c>
      <c r="I144" s="2" t="s">
        <v>314</v>
      </c>
      <c r="J144" s="2" t="s">
        <v>511</v>
      </c>
      <c r="K144" s="14"/>
      <c r="L144" s="14"/>
      <c r="M144" s="14"/>
      <c r="N144" s="14"/>
    </row>
    <row r="145" spans="1:14" ht="27" customHeight="1" x14ac:dyDescent="0.2">
      <c r="A145" s="2">
        <v>429</v>
      </c>
      <c r="B145" s="2">
        <v>596.3927784</v>
      </c>
      <c r="C145" s="2">
        <v>6.4907555559999999</v>
      </c>
      <c r="D145" s="2">
        <v>-1</v>
      </c>
      <c r="E145" s="2">
        <v>418</v>
      </c>
      <c r="F145" s="2">
        <v>285</v>
      </c>
      <c r="G145" s="2">
        <v>328</v>
      </c>
      <c r="H145" s="2">
        <v>0</v>
      </c>
      <c r="I145" s="2" t="s">
        <v>564</v>
      </c>
      <c r="J145" s="2" t="s">
        <v>511</v>
      </c>
      <c r="K145" s="14"/>
      <c r="L145" s="14"/>
      <c r="M145" s="14"/>
      <c r="N145" s="14"/>
    </row>
    <row r="146" spans="1:14" ht="27" customHeight="1" x14ac:dyDescent="0.2">
      <c r="A146" s="2">
        <v>438</v>
      </c>
      <c r="B146" s="2">
        <v>596.52508479999995</v>
      </c>
      <c r="C146" s="2">
        <v>9.2620833329999996</v>
      </c>
      <c r="D146" s="2">
        <v>-3</v>
      </c>
      <c r="E146" s="2">
        <v>171</v>
      </c>
      <c r="F146" s="2">
        <v>405</v>
      </c>
      <c r="G146" s="2">
        <v>401</v>
      </c>
      <c r="H146" s="2">
        <v>16</v>
      </c>
      <c r="I146" s="2" t="s">
        <v>33</v>
      </c>
      <c r="J146" s="2" t="s">
        <v>565</v>
      </c>
      <c r="K146" s="14"/>
      <c r="L146" s="14"/>
      <c r="M146" s="14"/>
      <c r="N146" s="14"/>
    </row>
    <row r="147" spans="1:14" ht="27" customHeight="1" x14ac:dyDescent="0.2">
      <c r="A147" s="2">
        <v>440</v>
      </c>
      <c r="B147" s="2">
        <v>355.26262400000002</v>
      </c>
      <c r="C147" s="2">
        <v>6.0415111110000002</v>
      </c>
      <c r="D147" s="2">
        <v>-1</v>
      </c>
      <c r="E147" s="2">
        <v>237</v>
      </c>
      <c r="F147" s="2">
        <v>221</v>
      </c>
      <c r="G147" s="2">
        <v>403</v>
      </c>
      <c r="H147" s="2">
        <v>22</v>
      </c>
      <c r="I147" s="2" t="s">
        <v>422</v>
      </c>
      <c r="J147" s="2" t="s">
        <v>509</v>
      </c>
      <c r="K147" s="14"/>
      <c r="L147" s="14"/>
      <c r="M147" s="14"/>
      <c r="N147" s="14"/>
    </row>
    <row r="148" spans="1:14" ht="27" customHeight="1" x14ac:dyDescent="0.2">
      <c r="A148" s="2">
        <v>442</v>
      </c>
      <c r="B148" s="2">
        <v>624.46193440000002</v>
      </c>
      <c r="C148" s="2">
        <v>7.4633722220000003</v>
      </c>
      <c r="D148" s="2">
        <v>-1</v>
      </c>
      <c r="E148" s="2">
        <v>401</v>
      </c>
      <c r="F148" s="2">
        <v>391</v>
      </c>
      <c r="G148" s="2">
        <v>356</v>
      </c>
      <c r="H148" s="2">
        <v>11</v>
      </c>
      <c r="I148" s="2" t="s">
        <v>566</v>
      </c>
      <c r="J148" s="2" t="s">
        <v>545</v>
      </c>
      <c r="K148" s="14"/>
      <c r="L148" s="14"/>
      <c r="M148" s="14"/>
      <c r="N148" s="14"/>
    </row>
    <row r="149" spans="1:14" ht="27" customHeight="1" x14ac:dyDescent="0.2">
      <c r="A149" s="2">
        <v>447</v>
      </c>
      <c r="B149" s="2">
        <v>819.66100779999999</v>
      </c>
      <c r="C149" s="2">
        <v>9.9439916670000006</v>
      </c>
      <c r="D149" s="2">
        <v>-1</v>
      </c>
      <c r="E149" s="2">
        <v>397</v>
      </c>
      <c r="F149" s="2">
        <v>367</v>
      </c>
      <c r="G149" s="2">
        <v>396</v>
      </c>
      <c r="H149" s="2">
        <v>0</v>
      </c>
      <c r="I149" s="2" t="s">
        <v>567</v>
      </c>
      <c r="J149" s="2" t="s">
        <v>512</v>
      </c>
      <c r="K149" s="14"/>
      <c r="L149" s="14"/>
      <c r="M149" s="14"/>
      <c r="N149" s="14"/>
    </row>
    <row r="150" spans="1:14" ht="27" customHeight="1" x14ac:dyDescent="0.2">
      <c r="A150" s="2">
        <v>456</v>
      </c>
      <c r="B150" s="2">
        <v>452.2769725</v>
      </c>
      <c r="C150" s="2">
        <v>5.6465888890000002</v>
      </c>
      <c r="D150" s="2">
        <v>-1</v>
      </c>
      <c r="E150" s="2">
        <v>383</v>
      </c>
      <c r="F150" s="2">
        <v>304</v>
      </c>
      <c r="G150" s="2">
        <v>313</v>
      </c>
      <c r="H150" s="2">
        <v>16</v>
      </c>
      <c r="I150" s="2" t="s">
        <v>229</v>
      </c>
      <c r="J150" s="2" t="s">
        <v>544</v>
      </c>
      <c r="K150" s="14"/>
      <c r="L150" s="14"/>
      <c r="M150" s="14"/>
      <c r="N150" s="14"/>
    </row>
    <row r="151" spans="1:14" ht="27" customHeight="1" x14ac:dyDescent="0.2">
      <c r="A151" s="2">
        <v>458</v>
      </c>
      <c r="B151" s="2">
        <v>824.58138919999999</v>
      </c>
      <c r="C151" s="2">
        <v>8.9118833330000005</v>
      </c>
      <c r="D151" s="2">
        <v>-1</v>
      </c>
      <c r="E151" s="2">
        <v>381</v>
      </c>
      <c r="F151" s="2">
        <v>364</v>
      </c>
      <c r="G151" s="2">
        <v>380</v>
      </c>
      <c r="H151" s="2">
        <v>0</v>
      </c>
      <c r="I151" s="2" t="s">
        <v>568</v>
      </c>
      <c r="J151" s="2" t="s">
        <v>533</v>
      </c>
      <c r="K151" s="14"/>
      <c r="L151" s="14"/>
      <c r="M151" s="14"/>
      <c r="N151" s="14"/>
    </row>
    <row r="152" spans="1:14" ht="27" customHeight="1" x14ac:dyDescent="0.2">
      <c r="A152" s="2">
        <v>463</v>
      </c>
      <c r="B152" s="2">
        <v>909.5514852</v>
      </c>
      <c r="C152" s="2">
        <v>8.0939944439999998</v>
      </c>
      <c r="D152" s="2">
        <v>-1</v>
      </c>
      <c r="E152" s="2">
        <v>242</v>
      </c>
      <c r="F152" s="2">
        <v>376</v>
      </c>
      <c r="G152" s="2">
        <v>377</v>
      </c>
      <c r="H152" s="2">
        <v>6</v>
      </c>
      <c r="I152" s="2" t="s">
        <v>121</v>
      </c>
      <c r="J152" s="2" t="s">
        <v>515</v>
      </c>
      <c r="K152" s="14"/>
      <c r="L152" s="14"/>
      <c r="M152" s="14"/>
      <c r="N152" s="14"/>
    </row>
    <row r="153" spans="1:14" ht="27" customHeight="1" x14ac:dyDescent="0.2">
      <c r="A153" s="2">
        <v>467</v>
      </c>
      <c r="B153" s="2">
        <v>359.29399860000001</v>
      </c>
      <c r="C153" s="2">
        <v>6.682138889</v>
      </c>
      <c r="D153" s="2">
        <v>-1</v>
      </c>
      <c r="E153" s="2">
        <v>169</v>
      </c>
      <c r="F153" s="2">
        <v>292</v>
      </c>
      <c r="G153" s="2">
        <v>376</v>
      </c>
      <c r="H153" s="2">
        <v>16</v>
      </c>
      <c r="I153" s="2" t="s">
        <v>569</v>
      </c>
      <c r="J153" s="2" t="s">
        <v>509</v>
      </c>
      <c r="K153" s="14"/>
      <c r="L153" s="14"/>
      <c r="M153" s="14"/>
      <c r="N153" s="14"/>
    </row>
    <row r="154" spans="1:14" ht="27" customHeight="1" x14ac:dyDescent="0.2">
      <c r="A154" s="2">
        <v>474</v>
      </c>
      <c r="B154" s="2">
        <v>610.41008799999997</v>
      </c>
      <c r="C154" s="2">
        <v>6.7537444439999996</v>
      </c>
      <c r="D154" s="2">
        <v>-1</v>
      </c>
      <c r="E154" s="2">
        <v>357</v>
      </c>
      <c r="F154" s="2">
        <v>361</v>
      </c>
      <c r="G154" s="2">
        <v>368</v>
      </c>
      <c r="H154" s="2">
        <v>0</v>
      </c>
      <c r="I154" s="2" t="s">
        <v>393</v>
      </c>
      <c r="J154" s="2" t="s">
        <v>511</v>
      </c>
      <c r="K154" s="14"/>
      <c r="L154" s="14"/>
      <c r="M154" s="14"/>
      <c r="N154" s="14"/>
    </row>
    <row r="155" spans="1:14" ht="27" customHeight="1" x14ac:dyDescent="0.2">
      <c r="A155" s="2">
        <v>475</v>
      </c>
      <c r="B155" s="2">
        <v>776.56037690000005</v>
      </c>
      <c r="C155" s="2">
        <v>10.030474999999999</v>
      </c>
      <c r="D155" s="2">
        <v>-1</v>
      </c>
      <c r="E155" s="2">
        <v>119</v>
      </c>
      <c r="F155" s="2">
        <v>365</v>
      </c>
      <c r="G155" s="2">
        <v>364</v>
      </c>
      <c r="H155" s="2">
        <v>11</v>
      </c>
      <c r="I155" s="2" t="s">
        <v>67</v>
      </c>
      <c r="J155" s="2" t="s">
        <v>542</v>
      </c>
      <c r="K155" s="14"/>
      <c r="L155" s="14"/>
      <c r="M155" s="14"/>
      <c r="N155" s="14"/>
    </row>
    <row r="156" spans="1:14" ht="27" customHeight="1" x14ac:dyDescent="0.2">
      <c r="A156" s="2">
        <v>476</v>
      </c>
      <c r="B156" s="2">
        <v>889.58040800000003</v>
      </c>
      <c r="C156" s="2">
        <v>8.6185666669999996</v>
      </c>
      <c r="D156" s="2">
        <v>-1</v>
      </c>
      <c r="E156" s="2">
        <v>330</v>
      </c>
      <c r="F156" s="2">
        <v>366</v>
      </c>
      <c r="G156" s="2">
        <v>363</v>
      </c>
      <c r="H156" s="2">
        <v>31</v>
      </c>
      <c r="I156" s="2" t="s">
        <v>110</v>
      </c>
      <c r="J156" s="2" t="s">
        <v>515</v>
      </c>
      <c r="K156" s="14"/>
      <c r="L156" s="14"/>
      <c r="M156" s="14"/>
      <c r="N156" s="14"/>
    </row>
    <row r="157" spans="1:14" ht="27" customHeight="1" x14ac:dyDescent="0.2">
      <c r="A157" s="2">
        <v>491</v>
      </c>
      <c r="B157" s="2">
        <v>596.42785660000004</v>
      </c>
      <c r="C157" s="2">
        <v>6.9868888890000003</v>
      </c>
      <c r="D157" s="2">
        <v>-1</v>
      </c>
      <c r="E157" s="2">
        <v>274</v>
      </c>
      <c r="F157" s="2">
        <v>352</v>
      </c>
      <c r="G157" s="2">
        <v>278</v>
      </c>
      <c r="H157" s="2">
        <v>0</v>
      </c>
      <c r="I157" s="2" t="s">
        <v>570</v>
      </c>
      <c r="J157" s="2" t="s">
        <v>545</v>
      </c>
      <c r="K157" s="14"/>
      <c r="L157" s="14"/>
      <c r="M157" s="14"/>
      <c r="N157" s="14"/>
    </row>
    <row r="158" spans="1:14" ht="27" customHeight="1" x14ac:dyDescent="0.2">
      <c r="A158" s="2">
        <v>498</v>
      </c>
      <c r="B158" s="2">
        <v>772.53091489999997</v>
      </c>
      <c r="C158" s="2">
        <v>9.1326999999999998</v>
      </c>
      <c r="D158" s="2">
        <v>-1</v>
      </c>
      <c r="E158" s="2">
        <v>65</v>
      </c>
      <c r="F158" s="2">
        <v>230</v>
      </c>
      <c r="G158" s="2">
        <v>348</v>
      </c>
      <c r="H158" s="2">
        <v>11</v>
      </c>
      <c r="I158" s="2" t="s">
        <v>88</v>
      </c>
      <c r="J158" s="2" t="s">
        <v>542</v>
      </c>
      <c r="K158" s="14"/>
      <c r="L158" s="14"/>
      <c r="M158" s="14"/>
      <c r="N158" s="14"/>
    </row>
    <row r="159" spans="1:14" ht="27" customHeight="1" x14ac:dyDescent="0.2">
      <c r="A159" s="2">
        <v>508</v>
      </c>
      <c r="B159" s="2">
        <v>407.21884990000001</v>
      </c>
      <c r="C159" s="2">
        <v>4.71875</v>
      </c>
      <c r="D159" s="2">
        <v>-1</v>
      </c>
      <c r="E159" s="2">
        <v>337</v>
      </c>
      <c r="F159" s="2">
        <v>213</v>
      </c>
      <c r="G159" s="2">
        <v>268</v>
      </c>
      <c r="H159" s="2">
        <v>37</v>
      </c>
      <c r="I159" s="2" t="s">
        <v>571</v>
      </c>
      <c r="J159" s="2" t="s">
        <v>527</v>
      </c>
      <c r="K159" s="14"/>
      <c r="L159" s="14"/>
      <c r="M159" s="14"/>
      <c r="N159" s="14"/>
    </row>
    <row r="160" spans="1:14" ht="27" customHeight="1" x14ac:dyDescent="0.2">
      <c r="A160" s="2">
        <v>525</v>
      </c>
      <c r="B160" s="2">
        <v>859.53717600000004</v>
      </c>
      <c r="C160" s="2">
        <v>7.8422833330000001</v>
      </c>
      <c r="D160" s="2">
        <v>-1</v>
      </c>
      <c r="E160" s="2">
        <v>240</v>
      </c>
      <c r="F160" s="2">
        <v>258</v>
      </c>
      <c r="G160" s="2">
        <v>331</v>
      </c>
      <c r="H160" s="2">
        <v>103</v>
      </c>
      <c r="I160" s="2" t="s">
        <v>572</v>
      </c>
      <c r="J160" s="2" t="s">
        <v>515</v>
      </c>
      <c r="K160" s="14"/>
      <c r="L160" s="14"/>
      <c r="M160" s="14"/>
      <c r="N160" s="14"/>
    </row>
    <row r="161" spans="1:14" ht="27" customHeight="1" x14ac:dyDescent="0.2">
      <c r="A161" s="2">
        <v>527</v>
      </c>
      <c r="B161" s="2">
        <v>606.37972209999998</v>
      </c>
      <c r="C161" s="2">
        <v>5.8972583329999999</v>
      </c>
      <c r="D161" s="2">
        <v>-1</v>
      </c>
      <c r="E161" s="2">
        <v>329</v>
      </c>
      <c r="F161" s="2">
        <v>54</v>
      </c>
      <c r="G161" s="2">
        <v>157</v>
      </c>
      <c r="H161" s="2">
        <v>0</v>
      </c>
      <c r="I161" s="2" t="s">
        <v>573</v>
      </c>
      <c r="J161" s="2" t="s">
        <v>511</v>
      </c>
      <c r="K161" s="14"/>
      <c r="L161" s="14"/>
      <c r="M161" s="14"/>
      <c r="N161" s="14"/>
    </row>
    <row r="162" spans="1:14" ht="27" customHeight="1" x14ac:dyDescent="0.2">
      <c r="A162" s="2">
        <v>533</v>
      </c>
      <c r="B162" s="2">
        <v>357.28061750000001</v>
      </c>
      <c r="C162" s="2">
        <v>6.3389833329999998</v>
      </c>
      <c r="D162" s="2">
        <v>-1</v>
      </c>
      <c r="E162" s="2">
        <v>324</v>
      </c>
      <c r="F162" s="2">
        <v>199</v>
      </c>
      <c r="G162" s="2">
        <v>299</v>
      </c>
      <c r="H162" s="2">
        <v>6</v>
      </c>
      <c r="I162" s="2" t="s">
        <v>574</v>
      </c>
      <c r="J162" s="2" t="s">
        <v>509</v>
      </c>
      <c r="K162" s="14"/>
      <c r="L162" s="14"/>
      <c r="M162" s="14"/>
      <c r="N162" s="14"/>
    </row>
    <row r="163" spans="1:14" ht="27" customHeight="1" x14ac:dyDescent="0.2">
      <c r="A163" s="2">
        <v>550</v>
      </c>
      <c r="B163" s="2">
        <v>806.59550639999998</v>
      </c>
      <c r="C163" s="2">
        <v>9.277305556</v>
      </c>
      <c r="D163" s="2">
        <v>-1</v>
      </c>
      <c r="E163" s="2">
        <v>256</v>
      </c>
      <c r="F163" s="2">
        <v>312</v>
      </c>
      <c r="G163" s="2">
        <v>310</v>
      </c>
      <c r="H163" s="2">
        <v>0</v>
      </c>
      <c r="I163" s="2" t="s">
        <v>575</v>
      </c>
      <c r="J163" s="2" t="s">
        <v>513</v>
      </c>
      <c r="K163" s="14"/>
      <c r="L163" s="14"/>
      <c r="M163" s="14"/>
      <c r="N163" s="14"/>
    </row>
    <row r="164" spans="1:14" ht="27" customHeight="1" x14ac:dyDescent="0.2">
      <c r="A164" s="2">
        <v>575</v>
      </c>
      <c r="B164" s="2">
        <v>540.46070650000001</v>
      </c>
      <c r="C164" s="2">
        <v>7.9607291670000002</v>
      </c>
      <c r="D164" s="2">
        <v>-1</v>
      </c>
      <c r="E164" s="2">
        <v>129</v>
      </c>
      <c r="F164" s="2">
        <v>100</v>
      </c>
      <c r="G164" s="2">
        <v>96</v>
      </c>
      <c r="H164" s="2">
        <v>305</v>
      </c>
      <c r="I164" s="2" t="s">
        <v>337</v>
      </c>
      <c r="J164" s="2" t="s">
        <v>565</v>
      </c>
      <c r="K164" s="14"/>
      <c r="L164" s="14"/>
      <c r="M164" s="14"/>
      <c r="N164" s="14"/>
    </row>
    <row r="165" spans="1:14" ht="27" customHeight="1" x14ac:dyDescent="0.2">
      <c r="A165" s="2">
        <v>577</v>
      </c>
      <c r="B165" s="2">
        <v>803.62925159999998</v>
      </c>
      <c r="C165" s="2">
        <v>9.2468611109999994</v>
      </c>
      <c r="D165" s="2">
        <v>-1</v>
      </c>
      <c r="E165" s="2">
        <v>214</v>
      </c>
      <c r="F165" s="2">
        <v>304</v>
      </c>
      <c r="G165" s="2">
        <v>283</v>
      </c>
      <c r="H165" s="2">
        <v>0</v>
      </c>
      <c r="I165" s="2" t="s">
        <v>576</v>
      </c>
      <c r="J165" s="2" t="s">
        <v>512</v>
      </c>
      <c r="K165" s="14"/>
      <c r="L165" s="14"/>
      <c r="M165" s="14"/>
      <c r="N165" s="14"/>
    </row>
    <row r="166" spans="1:14" ht="27" customHeight="1" x14ac:dyDescent="0.2">
      <c r="A166" s="2">
        <v>582</v>
      </c>
      <c r="B166" s="2">
        <v>876.61289480000005</v>
      </c>
      <c r="C166" s="2">
        <v>9.5731083330000004</v>
      </c>
      <c r="D166" s="2">
        <v>-1</v>
      </c>
      <c r="E166" s="2">
        <v>301</v>
      </c>
      <c r="F166" s="2">
        <v>220</v>
      </c>
      <c r="G166" s="2">
        <v>281</v>
      </c>
      <c r="H166" s="2">
        <v>11</v>
      </c>
      <c r="I166" s="2" t="s">
        <v>179</v>
      </c>
      <c r="J166" s="2" t="s">
        <v>533</v>
      </c>
      <c r="K166" s="14"/>
      <c r="L166" s="14"/>
      <c r="M166" s="14"/>
      <c r="N166" s="14"/>
    </row>
    <row r="167" spans="1:14" ht="27" customHeight="1" x14ac:dyDescent="0.2">
      <c r="A167" s="2">
        <v>591</v>
      </c>
      <c r="B167" s="2">
        <v>251.2003139</v>
      </c>
      <c r="C167" s="2">
        <v>4.9416500000000001</v>
      </c>
      <c r="D167" s="2">
        <v>-1</v>
      </c>
      <c r="E167" s="2">
        <v>299</v>
      </c>
      <c r="F167" s="2">
        <v>84</v>
      </c>
      <c r="G167" s="2">
        <v>115</v>
      </c>
      <c r="H167" s="2">
        <v>35</v>
      </c>
      <c r="I167" s="2" t="s">
        <v>577</v>
      </c>
      <c r="J167" s="2" t="s">
        <v>509</v>
      </c>
      <c r="K167" s="14"/>
      <c r="L167" s="14"/>
      <c r="M167" s="14"/>
      <c r="N167" s="14"/>
    </row>
    <row r="168" spans="1:14" ht="27" customHeight="1" x14ac:dyDescent="0.2">
      <c r="A168" s="2">
        <v>603</v>
      </c>
      <c r="B168" s="2">
        <v>742.54084999999998</v>
      </c>
      <c r="C168" s="2">
        <v>9.3686277780000005</v>
      </c>
      <c r="D168" s="2">
        <v>-1</v>
      </c>
      <c r="E168" s="2">
        <v>140</v>
      </c>
      <c r="F168" s="2">
        <v>288</v>
      </c>
      <c r="G168" s="2">
        <v>276</v>
      </c>
      <c r="H168" s="2">
        <v>0</v>
      </c>
      <c r="I168" s="2" t="s">
        <v>78</v>
      </c>
      <c r="J168" s="2" t="s">
        <v>552</v>
      </c>
      <c r="K168" s="14"/>
      <c r="L168" s="14"/>
      <c r="M168" s="14"/>
      <c r="N168" s="14"/>
    </row>
    <row r="169" spans="1:14" ht="27" customHeight="1" x14ac:dyDescent="0.2">
      <c r="A169" s="2">
        <v>612</v>
      </c>
      <c r="B169" s="2">
        <v>630.38063850000003</v>
      </c>
      <c r="C169" s="2">
        <v>5.7833055560000002</v>
      </c>
      <c r="D169" s="2">
        <v>-1</v>
      </c>
      <c r="E169" s="2">
        <v>282</v>
      </c>
      <c r="F169" s="2">
        <v>53</v>
      </c>
      <c r="G169" s="2">
        <v>70</v>
      </c>
      <c r="H169" s="2">
        <v>0</v>
      </c>
      <c r="I169" s="2" t="s">
        <v>578</v>
      </c>
      <c r="J169" s="2" t="s">
        <v>511</v>
      </c>
      <c r="K169" s="14"/>
      <c r="L169" s="14"/>
      <c r="M169" s="14"/>
      <c r="N169" s="14"/>
    </row>
    <row r="170" spans="1:14" ht="27" customHeight="1" x14ac:dyDescent="0.2">
      <c r="A170" s="2">
        <v>618</v>
      </c>
      <c r="B170" s="2">
        <v>791.62596619999999</v>
      </c>
      <c r="C170" s="2">
        <v>9.147922222</v>
      </c>
      <c r="D170" s="2">
        <v>-1</v>
      </c>
      <c r="E170" s="2">
        <v>281</v>
      </c>
      <c r="F170" s="2">
        <v>269</v>
      </c>
      <c r="G170" s="2">
        <v>277</v>
      </c>
      <c r="H170" s="2">
        <v>0</v>
      </c>
      <c r="I170" s="2" t="s">
        <v>579</v>
      </c>
      <c r="J170" s="2" t="s">
        <v>512</v>
      </c>
      <c r="K170" s="14"/>
      <c r="L170" s="14"/>
      <c r="M170" s="14"/>
      <c r="N170" s="14"/>
    </row>
    <row r="171" spans="1:14" ht="27" customHeight="1" x14ac:dyDescent="0.2">
      <c r="A171" s="2">
        <v>621</v>
      </c>
      <c r="B171" s="2">
        <v>716.52435219999995</v>
      </c>
      <c r="C171" s="2">
        <v>9.2468611109999994</v>
      </c>
      <c r="D171" s="2">
        <v>-1</v>
      </c>
      <c r="E171" s="2">
        <v>158</v>
      </c>
      <c r="F171" s="2">
        <v>259</v>
      </c>
      <c r="G171" s="2">
        <v>279</v>
      </c>
      <c r="H171" s="2">
        <v>11</v>
      </c>
      <c r="I171" s="2" t="s">
        <v>94</v>
      </c>
      <c r="J171" s="2" t="s">
        <v>552</v>
      </c>
      <c r="K171" s="14"/>
      <c r="L171" s="14"/>
      <c r="M171" s="14"/>
      <c r="N171" s="14"/>
    </row>
    <row r="172" spans="1:14" ht="27" customHeight="1" x14ac:dyDescent="0.2">
      <c r="A172" s="2">
        <v>655</v>
      </c>
      <c r="B172" s="2">
        <v>522.28147579999995</v>
      </c>
      <c r="C172" s="2">
        <v>5.1843444439999997</v>
      </c>
      <c r="D172" s="2">
        <v>-1</v>
      </c>
      <c r="E172" s="2">
        <v>263</v>
      </c>
      <c r="F172" s="2">
        <v>115</v>
      </c>
      <c r="G172" s="2">
        <v>97</v>
      </c>
      <c r="H172" s="2">
        <v>11</v>
      </c>
      <c r="I172" s="2" t="s">
        <v>225</v>
      </c>
      <c r="J172" s="2" t="s">
        <v>580</v>
      </c>
      <c r="K172" s="14"/>
      <c r="L172" s="14"/>
      <c r="M172" s="14"/>
      <c r="N172" s="14"/>
    </row>
    <row r="173" spans="1:14" ht="27" customHeight="1" x14ac:dyDescent="0.2">
      <c r="A173" s="2">
        <v>674</v>
      </c>
      <c r="B173" s="2">
        <v>792.55659049999997</v>
      </c>
      <c r="C173" s="2">
        <v>9.6062499999999993</v>
      </c>
      <c r="D173" s="2">
        <v>-1</v>
      </c>
      <c r="E173" s="2">
        <v>130</v>
      </c>
      <c r="F173" s="2">
        <v>257</v>
      </c>
      <c r="G173" s="2">
        <v>206</v>
      </c>
      <c r="H173" s="2">
        <v>11</v>
      </c>
      <c r="I173" s="2" t="s">
        <v>105</v>
      </c>
      <c r="J173" s="2" t="s">
        <v>552</v>
      </c>
      <c r="K173" s="14"/>
      <c r="L173" s="14"/>
      <c r="M173" s="14"/>
      <c r="N173" s="14"/>
    </row>
    <row r="174" spans="1:14" ht="27" customHeight="1" x14ac:dyDescent="0.2">
      <c r="A174" s="2">
        <v>678</v>
      </c>
      <c r="B174" s="2">
        <v>750.56699920000005</v>
      </c>
      <c r="C174" s="2">
        <v>8.6677888890000006</v>
      </c>
      <c r="D174" s="2">
        <v>-1</v>
      </c>
      <c r="E174" s="2">
        <v>127</v>
      </c>
      <c r="F174" s="2">
        <v>256</v>
      </c>
      <c r="G174" s="2">
        <v>171</v>
      </c>
      <c r="H174" s="2">
        <v>16</v>
      </c>
      <c r="I174" s="2" t="s">
        <v>581</v>
      </c>
      <c r="J174" s="2" t="s">
        <v>533</v>
      </c>
      <c r="K174" s="14"/>
      <c r="L174" s="14"/>
      <c r="M174" s="14"/>
      <c r="N174" s="14"/>
    </row>
    <row r="175" spans="1:14" ht="27" customHeight="1" x14ac:dyDescent="0.2">
      <c r="A175" s="2">
        <v>694</v>
      </c>
      <c r="B175" s="2">
        <v>323.29342869999999</v>
      </c>
      <c r="C175" s="2">
        <v>6.9482777779999996</v>
      </c>
      <c r="D175" s="2">
        <v>-1</v>
      </c>
      <c r="E175" s="2">
        <v>161</v>
      </c>
      <c r="F175" s="2">
        <v>183</v>
      </c>
      <c r="G175" s="2">
        <v>160</v>
      </c>
      <c r="H175" s="2">
        <v>250</v>
      </c>
      <c r="I175" s="2" t="s">
        <v>325</v>
      </c>
      <c r="J175" s="2" t="s">
        <v>509</v>
      </c>
      <c r="K175" s="14"/>
      <c r="L175" s="14"/>
      <c r="M175" s="14"/>
      <c r="N175" s="14"/>
    </row>
    <row r="176" spans="1:14" ht="27" customHeight="1" x14ac:dyDescent="0.2">
      <c r="A176" s="2">
        <v>696</v>
      </c>
      <c r="B176" s="2">
        <v>790.54029230000003</v>
      </c>
      <c r="C176" s="2">
        <v>9.4172666669999998</v>
      </c>
      <c r="D176" s="2">
        <v>-1</v>
      </c>
      <c r="E176" s="2">
        <v>123</v>
      </c>
      <c r="F176" s="2">
        <v>249</v>
      </c>
      <c r="G176" s="2">
        <v>227</v>
      </c>
      <c r="H176" s="2">
        <v>16</v>
      </c>
      <c r="I176" s="2" t="s">
        <v>101</v>
      </c>
      <c r="J176" s="2" t="s">
        <v>552</v>
      </c>
      <c r="K176" s="14"/>
      <c r="L176" s="14"/>
      <c r="M176" s="14"/>
      <c r="N176" s="14"/>
    </row>
    <row r="177" spans="1:14" ht="27" customHeight="1" x14ac:dyDescent="0.2">
      <c r="A177" s="2">
        <v>701</v>
      </c>
      <c r="B177" s="2">
        <v>833.51967030000003</v>
      </c>
      <c r="C177" s="2">
        <v>7.672794444</v>
      </c>
      <c r="D177" s="2">
        <v>-1</v>
      </c>
      <c r="E177" s="2">
        <v>145</v>
      </c>
      <c r="F177" s="2">
        <v>247</v>
      </c>
      <c r="G177" s="2">
        <v>220</v>
      </c>
      <c r="H177" s="2">
        <v>16</v>
      </c>
      <c r="I177" s="2" t="s">
        <v>582</v>
      </c>
      <c r="J177" s="2" t="s">
        <v>515</v>
      </c>
      <c r="K177" s="14"/>
      <c r="L177" s="14"/>
      <c r="M177" s="14"/>
      <c r="N177" s="14"/>
    </row>
    <row r="178" spans="1:14" ht="27" customHeight="1" x14ac:dyDescent="0.2">
      <c r="A178" s="2">
        <v>711</v>
      </c>
      <c r="B178" s="2">
        <v>708.65396499999997</v>
      </c>
      <c r="C178" s="2">
        <v>13.013616669999999</v>
      </c>
      <c r="D178" s="2">
        <v>-1</v>
      </c>
      <c r="E178" s="2">
        <v>128</v>
      </c>
      <c r="F178" s="2">
        <v>167</v>
      </c>
      <c r="G178" s="2">
        <v>244</v>
      </c>
      <c r="H178" s="2">
        <v>11</v>
      </c>
      <c r="I178" s="2" t="s">
        <v>89</v>
      </c>
      <c r="J178" s="2" t="s">
        <v>565</v>
      </c>
      <c r="K178" s="14"/>
      <c r="L178" s="14"/>
      <c r="M178" s="14"/>
      <c r="N178" s="14"/>
    </row>
    <row r="179" spans="1:14" ht="27" customHeight="1" x14ac:dyDescent="0.2">
      <c r="A179" s="2">
        <v>727</v>
      </c>
      <c r="B179" s="2">
        <v>305.2492896</v>
      </c>
      <c r="C179" s="2">
        <v>5.9882166669999997</v>
      </c>
      <c r="D179" s="2">
        <v>-1</v>
      </c>
      <c r="E179" s="2">
        <v>2504</v>
      </c>
      <c r="F179" s="2">
        <v>237</v>
      </c>
      <c r="G179" s="2">
        <v>337</v>
      </c>
      <c r="H179" s="2">
        <v>62</v>
      </c>
      <c r="I179" s="2" t="s">
        <v>217</v>
      </c>
      <c r="J179" s="2" t="s">
        <v>509</v>
      </c>
      <c r="K179" s="14"/>
      <c r="L179" s="14"/>
      <c r="M179" s="14"/>
      <c r="N179" s="14"/>
    </row>
    <row r="180" spans="1:14" ht="27" customHeight="1" x14ac:dyDescent="0.2">
      <c r="A180" s="2">
        <v>728</v>
      </c>
      <c r="B180" s="2">
        <v>706.63422639999999</v>
      </c>
      <c r="C180" s="2">
        <v>12.03598889</v>
      </c>
      <c r="D180" s="2">
        <v>-2</v>
      </c>
      <c r="E180" s="2">
        <v>116</v>
      </c>
      <c r="F180" s="2">
        <v>237</v>
      </c>
      <c r="G180" s="2">
        <v>198</v>
      </c>
      <c r="H180" s="2">
        <v>0</v>
      </c>
      <c r="I180" s="2" t="s">
        <v>48</v>
      </c>
      <c r="J180" s="2" t="s">
        <v>565</v>
      </c>
      <c r="K180" s="14"/>
      <c r="L180" s="14"/>
      <c r="M180" s="14"/>
      <c r="N180" s="14"/>
    </row>
    <row r="181" spans="1:14" ht="27" customHeight="1" x14ac:dyDescent="0.2">
      <c r="A181" s="2">
        <v>734</v>
      </c>
      <c r="B181" s="2">
        <v>395.38865279999999</v>
      </c>
      <c r="C181" s="2">
        <v>9.0034333330000003</v>
      </c>
      <c r="D181" s="2">
        <v>-1</v>
      </c>
      <c r="E181" s="2">
        <v>196</v>
      </c>
      <c r="F181" s="2">
        <v>216</v>
      </c>
      <c r="G181" s="2">
        <v>235</v>
      </c>
      <c r="H181" s="2">
        <v>119</v>
      </c>
      <c r="I181" s="2" t="s">
        <v>273</v>
      </c>
      <c r="J181" s="2" t="s">
        <v>509</v>
      </c>
      <c r="K181" s="14"/>
      <c r="L181" s="14"/>
      <c r="M181" s="14"/>
      <c r="N181" s="14"/>
    </row>
    <row r="182" spans="1:14" ht="27" customHeight="1" x14ac:dyDescent="0.2">
      <c r="A182" s="2">
        <v>765</v>
      </c>
      <c r="B182" s="2">
        <v>758.58019409999997</v>
      </c>
      <c r="C182" s="2">
        <v>8.5338416670000008</v>
      </c>
      <c r="D182" s="2">
        <v>-1</v>
      </c>
      <c r="E182" s="2">
        <v>77</v>
      </c>
      <c r="F182" s="2">
        <v>297</v>
      </c>
      <c r="G182" s="2">
        <v>227</v>
      </c>
      <c r="H182" s="2">
        <v>16</v>
      </c>
      <c r="I182" s="2" t="s">
        <v>113</v>
      </c>
      <c r="J182" s="2" t="s">
        <v>583</v>
      </c>
      <c r="K182" s="14"/>
      <c r="L182" s="14"/>
      <c r="M182" s="14"/>
      <c r="N182" s="14"/>
    </row>
    <row r="183" spans="1:14" ht="27" customHeight="1" x14ac:dyDescent="0.2">
      <c r="A183" s="2">
        <v>776</v>
      </c>
      <c r="B183" s="2">
        <v>459.25154880000002</v>
      </c>
      <c r="C183" s="2">
        <v>5.1923666669999999</v>
      </c>
      <c r="D183" s="2">
        <v>-1</v>
      </c>
      <c r="E183" s="2">
        <v>223</v>
      </c>
      <c r="F183" s="2">
        <v>112</v>
      </c>
      <c r="G183" s="2">
        <v>228</v>
      </c>
      <c r="H183" s="2">
        <v>11</v>
      </c>
      <c r="I183" s="2" t="s">
        <v>584</v>
      </c>
      <c r="J183" s="2" t="s">
        <v>527</v>
      </c>
      <c r="K183" s="14"/>
      <c r="L183" s="14"/>
      <c r="M183" s="14"/>
      <c r="N183" s="14"/>
    </row>
    <row r="184" spans="1:14" ht="27" customHeight="1" x14ac:dyDescent="0.2">
      <c r="A184" s="2">
        <v>786</v>
      </c>
      <c r="B184" s="2">
        <v>728.89603799999998</v>
      </c>
      <c r="C184" s="2">
        <v>6.941288889</v>
      </c>
      <c r="D184" s="2">
        <v>-2</v>
      </c>
      <c r="E184" s="2">
        <v>182</v>
      </c>
      <c r="F184" s="2">
        <v>221</v>
      </c>
      <c r="G184" s="2">
        <v>185</v>
      </c>
      <c r="H184" s="2">
        <v>11</v>
      </c>
      <c r="I184" s="2" t="s">
        <v>585</v>
      </c>
      <c r="J184" s="2" t="s">
        <v>586</v>
      </c>
      <c r="K184" s="14"/>
      <c r="L184" s="14"/>
      <c r="M184" s="14"/>
      <c r="N184" s="14"/>
    </row>
    <row r="185" spans="1:14" ht="27" customHeight="1" x14ac:dyDescent="0.2">
      <c r="A185" s="2">
        <v>787</v>
      </c>
      <c r="B185" s="2">
        <v>462.29968059999999</v>
      </c>
      <c r="C185" s="2">
        <v>6.0567333330000004</v>
      </c>
      <c r="D185" s="2">
        <v>-2</v>
      </c>
      <c r="E185" s="2">
        <v>205</v>
      </c>
      <c r="F185" s="2">
        <v>129</v>
      </c>
      <c r="G185" s="2">
        <v>221</v>
      </c>
      <c r="H185" s="2">
        <v>16</v>
      </c>
      <c r="I185" s="2" t="s">
        <v>169</v>
      </c>
      <c r="J185" s="2" t="s">
        <v>547</v>
      </c>
      <c r="K185" s="14"/>
      <c r="L185" s="14"/>
      <c r="M185" s="14"/>
      <c r="N185" s="14"/>
    </row>
    <row r="186" spans="1:14" ht="27" customHeight="1" x14ac:dyDescent="0.2">
      <c r="A186" s="2">
        <v>791</v>
      </c>
      <c r="B186" s="2">
        <v>319.2627536</v>
      </c>
      <c r="C186" s="2">
        <v>6.2279749999999998</v>
      </c>
      <c r="D186" s="2">
        <v>-1</v>
      </c>
      <c r="E186" s="2">
        <v>219</v>
      </c>
      <c r="F186" s="2">
        <v>37</v>
      </c>
      <c r="G186" s="2">
        <v>62</v>
      </c>
      <c r="H186" s="2">
        <v>11</v>
      </c>
      <c r="I186" s="2" t="s">
        <v>587</v>
      </c>
      <c r="J186" s="2" t="s">
        <v>509</v>
      </c>
      <c r="K186" s="14"/>
      <c r="L186" s="14"/>
      <c r="M186" s="14"/>
      <c r="N186" s="14"/>
    </row>
    <row r="187" spans="1:14" ht="27" customHeight="1" x14ac:dyDescent="0.2">
      <c r="A187" s="2">
        <v>796</v>
      </c>
      <c r="B187" s="2">
        <v>871.54049020000002</v>
      </c>
      <c r="C187" s="2">
        <v>7.9089499999999999</v>
      </c>
      <c r="D187" s="2">
        <v>-1</v>
      </c>
      <c r="E187" s="2">
        <v>135</v>
      </c>
      <c r="F187" s="2">
        <v>171</v>
      </c>
      <c r="G187" s="2">
        <v>219</v>
      </c>
      <c r="H187" s="2">
        <v>73</v>
      </c>
      <c r="I187" s="2" t="s">
        <v>196</v>
      </c>
      <c r="J187" s="2" t="s">
        <v>515</v>
      </c>
      <c r="K187" s="14"/>
      <c r="L187" s="14"/>
      <c r="M187" s="14"/>
      <c r="N187" s="14"/>
    </row>
    <row r="188" spans="1:14" ht="27" customHeight="1" x14ac:dyDescent="0.2">
      <c r="A188" s="2">
        <v>799</v>
      </c>
      <c r="B188" s="2">
        <v>750.54818369999998</v>
      </c>
      <c r="C188" s="2">
        <v>9.6684916669999996</v>
      </c>
      <c r="D188" s="2">
        <v>-1</v>
      </c>
      <c r="E188" s="2">
        <v>40</v>
      </c>
      <c r="F188" s="2">
        <v>218</v>
      </c>
      <c r="G188" s="2">
        <v>164</v>
      </c>
      <c r="H188" s="2">
        <v>0</v>
      </c>
      <c r="I188" s="2" t="s">
        <v>161</v>
      </c>
      <c r="J188" s="2" t="s">
        <v>542</v>
      </c>
      <c r="K188" s="14"/>
      <c r="L188" s="14"/>
      <c r="M188" s="14"/>
      <c r="N188" s="14"/>
    </row>
    <row r="189" spans="1:14" ht="27" customHeight="1" x14ac:dyDescent="0.2">
      <c r="A189" s="2">
        <v>811</v>
      </c>
      <c r="B189" s="2">
        <v>838.55871890000003</v>
      </c>
      <c r="C189" s="2">
        <v>8.5602250000000009</v>
      </c>
      <c r="D189" s="2">
        <v>-2</v>
      </c>
      <c r="E189" s="2">
        <v>53</v>
      </c>
      <c r="F189" s="2">
        <v>186</v>
      </c>
      <c r="G189" s="2">
        <v>215</v>
      </c>
      <c r="H189" s="2">
        <v>11</v>
      </c>
      <c r="I189" s="2" t="s">
        <v>167</v>
      </c>
      <c r="J189" s="2" t="s">
        <v>522</v>
      </c>
      <c r="K189" s="14"/>
      <c r="L189" s="14"/>
      <c r="M189" s="14"/>
      <c r="N189" s="14"/>
    </row>
    <row r="190" spans="1:14" ht="27" customHeight="1" x14ac:dyDescent="0.2">
      <c r="A190" s="2">
        <v>828</v>
      </c>
      <c r="B190" s="2">
        <v>885.70666019999999</v>
      </c>
      <c r="C190" s="2">
        <v>10.89995</v>
      </c>
      <c r="D190" s="2">
        <v>-1</v>
      </c>
      <c r="E190" s="2">
        <v>210</v>
      </c>
      <c r="F190" s="2">
        <v>207</v>
      </c>
      <c r="G190" s="2">
        <v>162</v>
      </c>
      <c r="H190" s="2">
        <v>0</v>
      </c>
      <c r="I190" s="2" t="s">
        <v>350</v>
      </c>
      <c r="J190" s="2" t="s">
        <v>512</v>
      </c>
      <c r="K190" s="14"/>
      <c r="L190" s="14"/>
      <c r="M190" s="14"/>
      <c r="N190" s="14"/>
    </row>
    <row r="191" spans="1:14" ht="27" customHeight="1" x14ac:dyDescent="0.2">
      <c r="A191" s="2">
        <v>836</v>
      </c>
      <c r="B191" s="2">
        <v>809.51478239999994</v>
      </c>
      <c r="C191" s="2">
        <v>7.8786250000000004</v>
      </c>
      <c r="D191" s="2">
        <v>-1</v>
      </c>
      <c r="E191" s="2">
        <v>166</v>
      </c>
      <c r="F191" s="2">
        <v>184</v>
      </c>
      <c r="G191" s="2">
        <v>208</v>
      </c>
      <c r="H191" s="2">
        <v>21</v>
      </c>
      <c r="I191" s="2" t="s">
        <v>588</v>
      </c>
      <c r="J191" s="2" t="s">
        <v>515</v>
      </c>
      <c r="K191" s="14"/>
      <c r="L191" s="14"/>
      <c r="M191" s="14"/>
      <c r="N191" s="14"/>
    </row>
    <row r="192" spans="1:14" ht="27" customHeight="1" x14ac:dyDescent="0.2">
      <c r="A192" s="2">
        <v>851</v>
      </c>
      <c r="B192" s="2">
        <v>881.5226212</v>
      </c>
      <c r="C192" s="2">
        <v>7.6535583330000003</v>
      </c>
      <c r="D192" s="2">
        <v>-1</v>
      </c>
      <c r="E192" s="2">
        <v>134</v>
      </c>
      <c r="F192" s="2">
        <v>205</v>
      </c>
      <c r="G192" s="2">
        <v>178</v>
      </c>
      <c r="H192" s="2">
        <v>0</v>
      </c>
      <c r="I192" s="2" t="s">
        <v>589</v>
      </c>
      <c r="J192" s="2" t="s">
        <v>515</v>
      </c>
      <c r="K192" s="14"/>
      <c r="L192" s="14"/>
      <c r="M192" s="14"/>
      <c r="N192" s="14"/>
    </row>
    <row r="193" spans="1:14" ht="27" customHeight="1" x14ac:dyDescent="0.2">
      <c r="A193" s="2">
        <v>856</v>
      </c>
      <c r="B193" s="2">
        <v>806.63135480000005</v>
      </c>
      <c r="C193" s="2">
        <v>10.180038890000001</v>
      </c>
      <c r="D193" s="2">
        <v>-1</v>
      </c>
      <c r="E193" s="2">
        <v>141</v>
      </c>
      <c r="F193" s="2">
        <v>204</v>
      </c>
      <c r="G193" s="2">
        <v>176</v>
      </c>
      <c r="H193" s="2">
        <v>0</v>
      </c>
      <c r="I193" s="2" t="s">
        <v>86</v>
      </c>
      <c r="J193" s="2" t="s">
        <v>533</v>
      </c>
      <c r="K193" s="14"/>
      <c r="L193" s="14"/>
      <c r="M193" s="14"/>
      <c r="N193" s="14"/>
    </row>
    <row r="194" spans="1:14" ht="27" customHeight="1" x14ac:dyDescent="0.2">
      <c r="A194" s="2">
        <v>866</v>
      </c>
      <c r="B194" s="2">
        <v>388.24905219999999</v>
      </c>
      <c r="C194" s="2">
        <v>5.2375055560000003</v>
      </c>
      <c r="D194" s="2">
        <v>-2</v>
      </c>
      <c r="E194" s="2">
        <v>201</v>
      </c>
      <c r="F194" s="2">
        <v>120</v>
      </c>
      <c r="G194" s="2">
        <v>142</v>
      </c>
      <c r="H194" s="2">
        <v>0</v>
      </c>
      <c r="I194" s="2" t="s">
        <v>590</v>
      </c>
      <c r="J194" s="2" t="s">
        <v>591</v>
      </c>
      <c r="K194" s="14"/>
      <c r="L194" s="14"/>
      <c r="M194" s="14"/>
      <c r="N194" s="14"/>
    </row>
    <row r="195" spans="1:14" ht="27" customHeight="1" x14ac:dyDescent="0.2">
      <c r="A195" s="2">
        <v>890</v>
      </c>
      <c r="B195" s="2">
        <v>838.55720399999996</v>
      </c>
      <c r="C195" s="2">
        <v>8.2886000000000006</v>
      </c>
      <c r="D195" s="2">
        <v>-1</v>
      </c>
      <c r="E195" s="2">
        <v>195</v>
      </c>
      <c r="F195" s="2">
        <v>209</v>
      </c>
      <c r="G195" s="2">
        <v>192</v>
      </c>
      <c r="H195" s="2">
        <v>31</v>
      </c>
      <c r="I195" s="2" t="s">
        <v>592</v>
      </c>
      <c r="J195" s="2" t="s">
        <v>513</v>
      </c>
      <c r="K195" s="14"/>
      <c r="L195" s="14"/>
      <c r="M195" s="14"/>
      <c r="N195" s="14"/>
    </row>
    <row r="196" spans="1:14" ht="27" customHeight="1" x14ac:dyDescent="0.2">
      <c r="A196" s="2">
        <v>894</v>
      </c>
      <c r="B196" s="2">
        <v>363.32472380000002</v>
      </c>
      <c r="C196" s="2">
        <v>7.3517611110000001</v>
      </c>
      <c r="D196" s="2">
        <v>-1</v>
      </c>
      <c r="E196" s="2">
        <v>83</v>
      </c>
      <c r="F196" s="2">
        <v>194</v>
      </c>
      <c r="G196" s="2">
        <v>179</v>
      </c>
      <c r="H196" s="2">
        <v>16</v>
      </c>
      <c r="I196" s="2" t="s">
        <v>381</v>
      </c>
      <c r="J196" s="2" t="s">
        <v>509</v>
      </c>
      <c r="K196" s="14"/>
      <c r="L196" s="14"/>
      <c r="M196" s="14"/>
      <c r="N196" s="14"/>
    </row>
    <row r="197" spans="1:14" ht="27" customHeight="1" x14ac:dyDescent="0.2">
      <c r="A197" s="2">
        <v>896</v>
      </c>
      <c r="B197" s="2">
        <v>908.67536240000004</v>
      </c>
      <c r="C197" s="2">
        <v>10.74482222</v>
      </c>
      <c r="D197" s="2">
        <v>-1</v>
      </c>
      <c r="E197" s="2">
        <v>191</v>
      </c>
      <c r="F197" s="2">
        <v>194</v>
      </c>
      <c r="G197" s="2">
        <v>183</v>
      </c>
      <c r="H197" s="2">
        <v>0</v>
      </c>
      <c r="I197" s="2" t="s">
        <v>593</v>
      </c>
      <c r="J197" s="2" t="s">
        <v>533</v>
      </c>
      <c r="K197" s="14"/>
      <c r="L197" s="14"/>
      <c r="M197" s="14"/>
      <c r="N197" s="14"/>
    </row>
    <row r="198" spans="1:14" ht="27" customHeight="1" x14ac:dyDescent="0.2">
      <c r="A198" s="2">
        <v>922</v>
      </c>
      <c r="B198" s="2">
        <v>680.61950439999998</v>
      </c>
      <c r="C198" s="2">
        <v>11.99108333</v>
      </c>
      <c r="D198" s="2">
        <v>-2</v>
      </c>
      <c r="E198" s="2">
        <v>155</v>
      </c>
      <c r="F198" s="2">
        <v>134</v>
      </c>
      <c r="G198" s="2">
        <v>188</v>
      </c>
      <c r="H198" s="2">
        <v>0</v>
      </c>
      <c r="I198" s="2" t="s">
        <v>134</v>
      </c>
      <c r="J198" s="2" t="s">
        <v>565</v>
      </c>
      <c r="K198" s="14"/>
      <c r="L198" s="14"/>
      <c r="M198" s="14"/>
      <c r="N198" s="14"/>
    </row>
    <row r="199" spans="1:14" ht="27" customHeight="1" x14ac:dyDescent="0.2">
      <c r="A199" s="2">
        <v>943</v>
      </c>
      <c r="B199" s="2">
        <v>986.76263029999996</v>
      </c>
      <c r="C199" s="2">
        <v>11.83210556</v>
      </c>
      <c r="D199" s="2">
        <v>-1</v>
      </c>
      <c r="E199" s="2">
        <v>157</v>
      </c>
      <c r="F199" s="2">
        <v>168</v>
      </c>
      <c r="G199" s="2">
        <v>183</v>
      </c>
      <c r="H199" s="2">
        <v>0</v>
      </c>
      <c r="I199" s="2" t="s">
        <v>594</v>
      </c>
      <c r="J199" s="2" t="s">
        <v>595</v>
      </c>
      <c r="K199" s="14"/>
      <c r="L199" s="14"/>
      <c r="M199" s="14"/>
      <c r="N199" s="14"/>
    </row>
    <row r="200" spans="1:14" ht="27" customHeight="1" x14ac:dyDescent="0.2">
      <c r="A200" s="2">
        <v>956</v>
      </c>
      <c r="B200" s="2">
        <v>738.50995450000005</v>
      </c>
      <c r="C200" s="2">
        <v>8.7591222220000002</v>
      </c>
      <c r="D200" s="2">
        <v>-1</v>
      </c>
      <c r="E200" s="2">
        <v>63</v>
      </c>
      <c r="F200" s="2">
        <v>154</v>
      </c>
      <c r="G200" s="2">
        <v>180</v>
      </c>
      <c r="H200" s="2">
        <v>16</v>
      </c>
      <c r="I200" s="2" t="s">
        <v>145</v>
      </c>
      <c r="J200" s="2" t="s">
        <v>552</v>
      </c>
      <c r="K200" s="14"/>
      <c r="L200" s="14"/>
      <c r="M200" s="14"/>
      <c r="N200" s="14"/>
    </row>
    <row r="201" spans="1:14" ht="27" customHeight="1" x14ac:dyDescent="0.2">
      <c r="A201" s="2">
        <v>963</v>
      </c>
      <c r="B201" s="2">
        <v>830.6304245</v>
      </c>
      <c r="C201" s="2">
        <v>10.22325556</v>
      </c>
      <c r="D201" s="2">
        <v>-1</v>
      </c>
      <c r="E201" s="2">
        <v>178</v>
      </c>
      <c r="F201" s="2">
        <v>128</v>
      </c>
      <c r="G201" s="2">
        <v>140</v>
      </c>
      <c r="H201" s="2">
        <v>0</v>
      </c>
      <c r="I201" s="2" t="s">
        <v>80</v>
      </c>
      <c r="J201" s="2" t="s">
        <v>533</v>
      </c>
      <c r="K201" s="14"/>
      <c r="L201" s="14"/>
      <c r="M201" s="14"/>
      <c r="N201" s="14"/>
    </row>
    <row r="202" spans="1:14" ht="27" customHeight="1" x14ac:dyDescent="0.2">
      <c r="A202" s="2">
        <v>968</v>
      </c>
      <c r="B202" s="2">
        <v>734.91467120000004</v>
      </c>
      <c r="C202" s="2">
        <v>7.2968222220000003</v>
      </c>
      <c r="D202" s="2">
        <v>-2</v>
      </c>
      <c r="E202" s="2">
        <v>177</v>
      </c>
      <c r="F202" s="2">
        <v>177</v>
      </c>
      <c r="G202" s="2">
        <v>178</v>
      </c>
      <c r="H202" s="2">
        <v>0</v>
      </c>
      <c r="I202" s="2" t="s">
        <v>596</v>
      </c>
      <c r="J202" s="2" t="s">
        <v>562</v>
      </c>
      <c r="K202" s="14"/>
      <c r="L202" s="14"/>
      <c r="M202" s="14"/>
      <c r="N202" s="14"/>
    </row>
    <row r="203" spans="1:14" ht="27" customHeight="1" x14ac:dyDescent="0.2">
      <c r="A203" s="2">
        <v>982</v>
      </c>
      <c r="B203" s="2">
        <v>774.54251799999997</v>
      </c>
      <c r="C203" s="2">
        <v>9.3381888889999995</v>
      </c>
      <c r="D203" s="2">
        <v>-2</v>
      </c>
      <c r="E203" s="2">
        <v>72</v>
      </c>
      <c r="F203" s="2">
        <v>175</v>
      </c>
      <c r="G203" s="2">
        <v>153</v>
      </c>
      <c r="H203" s="2">
        <v>16</v>
      </c>
      <c r="I203" s="2" t="s">
        <v>636</v>
      </c>
      <c r="J203" s="2" t="s">
        <v>635</v>
      </c>
      <c r="K203" s="14"/>
      <c r="L203" s="14"/>
      <c r="M203" s="14"/>
      <c r="N203" s="14"/>
    </row>
    <row r="204" spans="1:14" ht="27" customHeight="1" x14ac:dyDescent="0.2">
      <c r="A204" s="2">
        <v>998</v>
      </c>
      <c r="B204" s="2">
        <v>494.35971380000001</v>
      </c>
      <c r="C204" s="2">
        <v>7.0758416669999997</v>
      </c>
      <c r="D204" s="2">
        <v>-1</v>
      </c>
      <c r="E204" s="2">
        <v>173</v>
      </c>
      <c r="F204" s="2">
        <v>149</v>
      </c>
      <c r="G204" s="2">
        <v>137</v>
      </c>
      <c r="H204" s="2">
        <v>11</v>
      </c>
      <c r="I204" s="2" t="s">
        <v>597</v>
      </c>
      <c r="J204" s="2" t="s">
        <v>598</v>
      </c>
      <c r="K204" s="14"/>
      <c r="L204" s="14"/>
      <c r="M204" s="14"/>
      <c r="N204" s="14"/>
    </row>
    <row r="205" spans="1:14" ht="27" customHeight="1" x14ac:dyDescent="0.2">
      <c r="A205" s="2">
        <v>1001</v>
      </c>
      <c r="B205" s="2">
        <v>387.32479919999997</v>
      </c>
      <c r="C205" s="2">
        <v>7.1756611110000001</v>
      </c>
      <c r="D205" s="2">
        <v>-1</v>
      </c>
      <c r="E205" s="2">
        <v>120</v>
      </c>
      <c r="F205" s="2">
        <v>173</v>
      </c>
      <c r="G205" s="2">
        <v>139</v>
      </c>
      <c r="H205" s="2">
        <v>11</v>
      </c>
      <c r="I205" s="2" t="s">
        <v>599</v>
      </c>
      <c r="J205" s="2" t="s">
        <v>509</v>
      </c>
      <c r="K205" s="14"/>
      <c r="L205" s="14"/>
      <c r="M205" s="14"/>
      <c r="N205" s="14"/>
    </row>
    <row r="206" spans="1:14" ht="27" customHeight="1" x14ac:dyDescent="0.2">
      <c r="A206" s="2">
        <v>1003</v>
      </c>
      <c r="B206" s="2">
        <v>878.63205159999995</v>
      </c>
      <c r="C206" s="2">
        <v>9.7665000000000006</v>
      </c>
      <c r="D206" s="2">
        <v>-1</v>
      </c>
      <c r="E206" s="2">
        <v>170</v>
      </c>
      <c r="F206" s="2">
        <v>187</v>
      </c>
      <c r="G206" s="2">
        <v>173</v>
      </c>
      <c r="H206" s="2">
        <v>0</v>
      </c>
      <c r="I206" s="2" t="s">
        <v>159</v>
      </c>
      <c r="J206" s="2" t="s">
        <v>533</v>
      </c>
      <c r="K206" s="14"/>
      <c r="L206" s="14"/>
      <c r="M206" s="14"/>
      <c r="N206" s="14"/>
    </row>
    <row r="207" spans="1:14" ht="27" customHeight="1" x14ac:dyDescent="0.2">
      <c r="A207" s="2">
        <v>1028</v>
      </c>
      <c r="B207" s="2">
        <v>768.55201290000002</v>
      </c>
      <c r="C207" s="2">
        <v>9.7697222220000004</v>
      </c>
      <c r="D207" s="2">
        <v>-1</v>
      </c>
      <c r="E207" s="2">
        <v>67</v>
      </c>
      <c r="F207" s="2">
        <v>124</v>
      </c>
      <c r="G207" s="2">
        <v>168</v>
      </c>
      <c r="H207" s="2">
        <v>0</v>
      </c>
      <c r="I207" s="2" t="s">
        <v>208</v>
      </c>
      <c r="J207" s="2" t="s">
        <v>552</v>
      </c>
      <c r="K207" s="14"/>
      <c r="L207" s="14"/>
      <c r="M207" s="14"/>
      <c r="N207" s="14"/>
    </row>
    <row r="208" spans="1:14" ht="27" customHeight="1" x14ac:dyDescent="0.2">
      <c r="A208" s="2">
        <v>1030</v>
      </c>
      <c r="B208" s="2">
        <v>897.71611659999996</v>
      </c>
      <c r="C208" s="2">
        <v>10.66443333</v>
      </c>
      <c r="D208" s="2">
        <v>-1</v>
      </c>
      <c r="E208" s="2">
        <v>115</v>
      </c>
      <c r="F208" s="2">
        <v>88</v>
      </c>
      <c r="G208" s="2">
        <v>167</v>
      </c>
      <c r="H208" s="2">
        <v>0</v>
      </c>
      <c r="I208" s="2" t="s">
        <v>600</v>
      </c>
      <c r="J208" s="2" t="s">
        <v>512</v>
      </c>
      <c r="K208" s="14"/>
      <c r="L208" s="14"/>
      <c r="M208" s="14"/>
      <c r="N208" s="14"/>
    </row>
    <row r="209" spans="1:14" ht="27" customHeight="1" x14ac:dyDescent="0.2">
      <c r="A209" s="2">
        <v>1036</v>
      </c>
      <c r="B209" s="2">
        <v>773.58492750000005</v>
      </c>
      <c r="C209" s="2">
        <v>8.1140083329999992</v>
      </c>
      <c r="D209" s="2">
        <v>-1</v>
      </c>
      <c r="E209" s="2">
        <v>147</v>
      </c>
      <c r="F209" s="2">
        <v>166</v>
      </c>
      <c r="G209" s="2">
        <v>134</v>
      </c>
      <c r="H209" s="2">
        <v>11</v>
      </c>
      <c r="I209" s="2" t="s">
        <v>601</v>
      </c>
      <c r="J209" s="2" t="s">
        <v>512</v>
      </c>
      <c r="K209" s="14"/>
      <c r="L209" s="14"/>
      <c r="M209" s="14"/>
      <c r="N209" s="14"/>
    </row>
    <row r="210" spans="1:14" ht="27" customHeight="1" x14ac:dyDescent="0.2">
      <c r="A210" s="2">
        <v>1044</v>
      </c>
      <c r="B210" s="2">
        <v>903.96564860000001</v>
      </c>
      <c r="C210" s="2">
        <v>6.8971916670000004</v>
      </c>
      <c r="D210" s="2">
        <v>-2</v>
      </c>
      <c r="E210" s="2">
        <v>141</v>
      </c>
      <c r="F210" s="2">
        <v>149</v>
      </c>
      <c r="G210" s="2">
        <v>164</v>
      </c>
      <c r="H210" s="2">
        <v>0</v>
      </c>
      <c r="I210" s="2" t="s">
        <v>602</v>
      </c>
      <c r="J210" s="2" t="s">
        <v>603</v>
      </c>
      <c r="K210" s="14"/>
      <c r="L210" s="14"/>
      <c r="M210" s="14"/>
      <c r="N210" s="14"/>
    </row>
    <row r="211" spans="1:14" ht="27" customHeight="1" x14ac:dyDescent="0.2">
      <c r="A211" s="2">
        <v>1052</v>
      </c>
      <c r="B211" s="2">
        <v>904.64455290000001</v>
      </c>
      <c r="C211" s="2">
        <v>10.3673</v>
      </c>
      <c r="D211" s="2">
        <v>-1</v>
      </c>
      <c r="E211" s="2">
        <v>148</v>
      </c>
      <c r="F211" s="2">
        <v>166</v>
      </c>
      <c r="G211" s="2">
        <v>162</v>
      </c>
      <c r="H211" s="2">
        <v>0</v>
      </c>
      <c r="I211" s="2" t="s">
        <v>604</v>
      </c>
      <c r="J211" s="2" t="s">
        <v>533</v>
      </c>
      <c r="K211" s="14"/>
      <c r="L211" s="14"/>
      <c r="M211" s="14"/>
      <c r="N211" s="14"/>
    </row>
    <row r="212" spans="1:14" ht="27" customHeight="1" x14ac:dyDescent="0.2">
      <c r="A212" s="2">
        <v>1055</v>
      </c>
      <c r="B212" s="2">
        <v>775.95185240000001</v>
      </c>
      <c r="C212" s="2">
        <v>8.0618666670000003</v>
      </c>
      <c r="D212" s="2">
        <v>-2</v>
      </c>
      <c r="E212" s="2">
        <v>161</v>
      </c>
      <c r="F212" s="2">
        <v>139</v>
      </c>
      <c r="G212" s="2">
        <v>151</v>
      </c>
      <c r="H212" s="2">
        <v>0</v>
      </c>
      <c r="I212" s="2" t="s">
        <v>605</v>
      </c>
      <c r="J212" s="2" t="s">
        <v>562</v>
      </c>
      <c r="K212" s="14"/>
      <c r="L212" s="14"/>
      <c r="M212" s="14"/>
      <c r="N212" s="14"/>
    </row>
    <row r="213" spans="1:14" ht="27" customHeight="1" x14ac:dyDescent="0.2">
      <c r="A213" s="2">
        <v>1057</v>
      </c>
      <c r="B213" s="2">
        <v>526.29293859999996</v>
      </c>
      <c r="C213" s="2">
        <v>5.5094500000000002</v>
      </c>
      <c r="D213" s="2">
        <v>-1</v>
      </c>
      <c r="E213" s="2">
        <v>160</v>
      </c>
      <c r="F213" s="2">
        <v>29</v>
      </c>
      <c r="G213" s="2">
        <v>37</v>
      </c>
      <c r="H213" s="2">
        <v>16</v>
      </c>
      <c r="I213" s="2" t="s">
        <v>259</v>
      </c>
      <c r="J213" s="2" t="s">
        <v>544</v>
      </c>
      <c r="K213" s="14"/>
      <c r="L213" s="14"/>
      <c r="M213" s="14"/>
      <c r="N213" s="14"/>
    </row>
    <row r="214" spans="1:14" ht="27" customHeight="1" x14ac:dyDescent="0.2">
      <c r="A214" s="2">
        <v>1061</v>
      </c>
      <c r="B214" s="2">
        <v>353.34578929999998</v>
      </c>
      <c r="C214" s="2">
        <v>7.9767749999999999</v>
      </c>
      <c r="D214" s="2">
        <v>-1</v>
      </c>
      <c r="E214" s="2">
        <v>185</v>
      </c>
      <c r="F214" s="2">
        <v>141</v>
      </c>
      <c r="G214" s="2">
        <v>160</v>
      </c>
      <c r="H214" s="2">
        <v>96</v>
      </c>
      <c r="I214" s="2" t="s">
        <v>376</v>
      </c>
      <c r="J214" s="2" t="s">
        <v>509</v>
      </c>
      <c r="K214" s="14"/>
      <c r="L214" s="14"/>
      <c r="M214" s="14"/>
      <c r="N214" s="14"/>
    </row>
    <row r="215" spans="1:14" ht="27" customHeight="1" x14ac:dyDescent="0.2">
      <c r="A215" s="2">
        <v>1080</v>
      </c>
      <c r="B215" s="2">
        <v>875.72078039999997</v>
      </c>
      <c r="C215" s="2">
        <v>11.70626667</v>
      </c>
      <c r="D215" s="2">
        <v>-1</v>
      </c>
      <c r="E215" s="2">
        <v>157</v>
      </c>
      <c r="F215" s="2">
        <v>128</v>
      </c>
      <c r="G215" s="2">
        <v>149</v>
      </c>
      <c r="H215" s="2">
        <v>11</v>
      </c>
      <c r="I215" s="2" t="s">
        <v>606</v>
      </c>
      <c r="J215" s="2" t="s">
        <v>512</v>
      </c>
      <c r="K215" s="14"/>
      <c r="L215" s="14"/>
      <c r="M215" s="14"/>
      <c r="N215" s="14"/>
    </row>
    <row r="216" spans="1:14" ht="27" customHeight="1" x14ac:dyDescent="0.2">
      <c r="A216" s="2">
        <v>1084</v>
      </c>
      <c r="B216" s="2">
        <v>393.37034080000001</v>
      </c>
      <c r="C216" s="2">
        <v>8.3190666669999995</v>
      </c>
      <c r="D216" s="2">
        <v>-1</v>
      </c>
      <c r="E216" s="2">
        <v>135</v>
      </c>
      <c r="F216" s="2">
        <v>157</v>
      </c>
      <c r="G216" s="2">
        <v>223</v>
      </c>
      <c r="H216" s="2">
        <v>16</v>
      </c>
      <c r="I216" s="2" t="s">
        <v>277</v>
      </c>
      <c r="J216" s="2" t="s">
        <v>509</v>
      </c>
      <c r="K216" s="14"/>
      <c r="L216" s="14"/>
      <c r="M216" s="14"/>
      <c r="N216" s="14"/>
    </row>
    <row r="217" spans="1:14" ht="27" customHeight="1" x14ac:dyDescent="0.2">
      <c r="A217" s="2">
        <v>1087</v>
      </c>
      <c r="B217" s="2">
        <v>776.58523760000003</v>
      </c>
      <c r="C217" s="2">
        <v>8.8306500000000003</v>
      </c>
      <c r="D217" s="2">
        <v>-1</v>
      </c>
      <c r="E217" s="2">
        <v>114</v>
      </c>
      <c r="F217" s="2">
        <v>180</v>
      </c>
      <c r="G217" s="2">
        <v>157</v>
      </c>
      <c r="H217" s="2">
        <v>0</v>
      </c>
      <c r="I217" s="2" t="s">
        <v>77</v>
      </c>
      <c r="J217" s="2" t="s">
        <v>533</v>
      </c>
      <c r="K217" s="14"/>
      <c r="L217" s="14"/>
      <c r="M217" s="14"/>
      <c r="N217" s="14"/>
    </row>
    <row r="218" spans="1:14" ht="27" customHeight="1" x14ac:dyDescent="0.2">
      <c r="A218" s="2">
        <v>1093</v>
      </c>
      <c r="B218" s="2">
        <v>830.62647479999998</v>
      </c>
      <c r="C218" s="2">
        <v>9.6216500000000007</v>
      </c>
      <c r="D218" s="2">
        <v>-1</v>
      </c>
      <c r="E218" s="2">
        <v>128</v>
      </c>
      <c r="F218" s="2">
        <v>156</v>
      </c>
      <c r="G218" s="2">
        <v>153</v>
      </c>
      <c r="H218" s="2">
        <v>0</v>
      </c>
      <c r="I218" s="2" t="s">
        <v>80</v>
      </c>
      <c r="J218" s="2" t="s">
        <v>533</v>
      </c>
      <c r="K218" s="14"/>
      <c r="L218" s="14"/>
      <c r="M218" s="14"/>
      <c r="N218" s="14"/>
    </row>
    <row r="219" spans="1:14" ht="27" customHeight="1" x14ac:dyDescent="0.2">
      <c r="A219" s="2">
        <v>1098</v>
      </c>
      <c r="B219" s="2">
        <v>807.50681029999998</v>
      </c>
      <c r="C219" s="2">
        <v>7.5829333329999997</v>
      </c>
      <c r="D219" s="2">
        <v>-1</v>
      </c>
      <c r="E219" s="2">
        <v>101</v>
      </c>
      <c r="F219" s="2">
        <v>180</v>
      </c>
      <c r="G219" s="2">
        <v>155</v>
      </c>
      <c r="H219" s="2">
        <v>35</v>
      </c>
      <c r="I219" s="2" t="s">
        <v>607</v>
      </c>
      <c r="J219" s="2" t="s">
        <v>515</v>
      </c>
      <c r="K219" s="14"/>
      <c r="L219" s="14"/>
      <c r="M219" s="14"/>
      <c r="N219" s="14"/>
    </row>
    <row r="220" spans="1:14" ht="27" customHeight="1" x14ac:dyDescent="0.2">
      <c r="A220" s="2">
        <v>1107</v>
      </c>
      <c r="B220" s="2">
        <v>1137.9573339999999</v>
      </c>
      <c r="C220" s="2">
        <v>16.135372220000001</v>
      </c>
      <c r="D220" s="2">
        <v>-1</v>
      </c>
      <c r="E220" s="2">
        <v>120</v>
      </c>
      <c r="F220" s="2">
        <v>153</v>
      </c>
      <c r="G220" s="2">
        <v>136</v>
      </c>
      <c r="H220" s="2">
        <v>0</v>
      </c>
      <c r="I220" s="2" t="s">
        <v>608</v>
      </c>
      <c r="J220" s="2" t="s">
        <v>609</v>
      </c>
      <c r="K220" s="14"/>
      <c r="L220" s="14"/>
      <c r="M220" s="14"/>
      <c r="N220" s="14"/>
    </row>
    <row r="221" spans="1:14" ht="27" customHeight="1" x14ac:dyDescent="0.2">
      <c r="A221" s="2">
        <v>1110</v>
      </c>
      <c r="B221" s="2">
        <v>1111.9438560000001</v>
      </c>
      <c r="C221" s="2">
        <v>16.115833330000001</v>
      </c>
      <c r="D221" s="2">
        <v>-1</v>
      </c>
      <c r="E221" s="2">
        <v>133</v>
      </c>
      <c r="F221" s="2">
        <v>129</v>
      </c>
      <c r="G221" s="2">
        <v>153</v>
      </c>
      <c r="H221" s="2">
        <v>0</v>
      </c>
      <c r="I221" s="2" t="s">
        <v>402</v>
      </c>
      <c r="J221" s="2" t="s">
        <v>609</v>
      </c>
      <c r="K221" s="14"/>
      <c r="L221" s="14"/>
      <c r="M221" s="14"/>
      <c r="N221" s="14"/>
    </row>
    <row r="222" spans="1:14" ht="27" customHeight="1" x14ac:dyDescent="0.2">
      <c r="A222" s="2">
        <v>1116</v>
      </c>
      <c r="B222" s="2">
        <v>351.3288465</v>
      </c>
      <c r="C222" s="2">
        <v>7.4524499999999998</v>
      </c>
      <c r="D222" s="2">
        <v>-1</v>
      </c>
      <c r="E222" s="2">
        <v>77</v>
      </c>
      <c r="F222" s="2">
        <v>106</v>
      </c>
      <c r="G222" s="2">
        <v>128</v>
      </c>
      <c r="H222" s="2">
        <v>152</v>
      </c>
      <c r="I222" s="2" t="s">
        <v>306</v>
      </c>
      <c r="J222" s="2" t="s">
        <v>509</v>
      </c>
      <c r="K222" s="14"/>
      <c r="L222" s="14"/>
      <c r="M222" s="14"/>
      <c r="N222" s="14"/>
    </row>
    <row r="223" spans="1:14" ht="27" customHeight="1" x14ac:dyDescent="0.2">
      <c r="A223" s="2">
        <v>1135</v>
      </c>
      <c r="B223" s="2">
        <v>721.48178429999996</v>
      </c>
      <c r="C223" s="2">
        <v>8.0225166669999997</v>
      </c>
      <c r="D223" s="2">
        <v>-1</v>
      </c>
      <c r="E223" s="2">
        <v>77</v>
      </c>
      <c r="F223" s="2">
        <v>149</v>
      </c>
      <c r="G223" s="2">
        <v>127</v>
      </c>
      <c r="H223" s="2">
        <v>29</v>
      </c>
      <c r="I223" s="2" t="s">
        <v>610</v>
      </c>
      <c r="J223" s="2" t="s">
        <v>611</v>
      </c>
      <c r="K223" s="14"/>
      <c r="L223" s="14"/>
      <c r="M223" s="14"/>
      <c r="N223" s="14"/>
    </row>
    <row r="224" spans="1:14" ht="27" customHeight="1" x14ac:dyDescent="0.2">
      <c r="A224" s="2">
        <v>1137</v>
      </c>
      <c r="B224" s="2">
        <v>335.29472980000003</v>
      </c>
      <c r="C224" s="2">
        <v>6.8553499999999996</v>
      </c>
      <c r="D224" s="2">
        <v>-1</v>
      </c>
      <c r="E224" s="2">
        <v>58</v>
      </c>
      <c r="F224" s="2">
        <v>97</v>
      </c>
      <c r="G224" s="2">
        <v>149</v>
      </c>
      <c r="H224" s="2">
        <v>6</v>
      </c>
      <c r="I224" s="2" t="s">
        <v>329</v>
      </c>
      <c r="J224" s="2" t="s">
        <v>509</v>
      </c>
      <c r="K224" s="14"/>
      <c r="L224" s="14"/>
      <c r="M224" s="14"/>
      <c r="N224" s="14"/>
    </row>
    <row r="225" spans="1:14" ht="27" customHeight="1" x14ac:dyDescent="0.2">
      <c r="A225" s="2">
        <v>1142</v>
      </c>
      <c r="B225" s="2">
        <v>917.98296019999998</v>
      </c>
      <c r="C225" s="2">
        <v>7.2476388890000001</v>
      </c>
      <c r="D225" s="2">
        <v>-2</v>
      </c>
      <c r="E225" s="2">
        <v>128</v>
      </c>
      <c r="F225" s="2">
        <v>148</v>
      </c>
      <c r="G225" s="2">
        <v>133</v>
      </c>
      <c r="H225" s="2">
        <v>11</v>
      </c>
      <c r="I225" s="2" t="s">
        <v>612</v>
      </c>
      <c r="J225" s="2" t="s">
        <v>603</v>
      </c>
      <c r="K225" s="14"/>
      <c r="L225" s="14"/>
      <c r="M225" s="14"/>
      <c r="N225" s="14"/>
    </row>
    <row r="226" spans="1:14" ht="27" customHeight="1" x14ac:dyDescent="0.2">
      <c r="A226" s="2">
        <v>1159</v>
      </c>
      <c r="B226" s="2">
        <v>731.53890579999995</v>
      </c>
      <c r="C226" s="2">
        <v>7.4100333330000003</v>
      </c>
      <c r="D226" s="2">
        <v>-1</v>
      </c>
      <c r="E226" s="2">
        <v>145</v>
      </c>
      <c r="F226" s="2">
        <v>126</v>
      </c>
      <c r="G226" s="2">
        <v>103</v>
      </c>
      <c r="H226" s="2">
        <v>16</v>
      </c>
      <c r="I226" s="2" t="s">
        <v>613</v>
      </c>
      <c r="J226" s="2" t="s">
        <v>512</v>
      </c>
      <c r="K226" s="14"/>
      <c r="L226" s="14"/>
      <c r="M226" s="14"/>
      <c r="N226" s="14"/>
    </row>
    <row r="227" spans="1:14" ht="27" customHeight="1" x14ac:dyDescent="0.2">
      <c r="A227" s="2">
        <v>1161</v>
      </c>
      <c r="B227" s="2">
        <v>777.57786669999996</v>
      </c>
      <c r="C227" s="2">
        <v>8.0389499999999998</v>
      </c>
      <c r="D227" s="2">
        <v>-1</v>
      </c>
      <c r="E227" s="2">
        <v>145</v>
      </c>
      <c r="F227" s="2">
        <v>128</v>
      </c>
      <c r="G227" s="2">
        <v>144</v>
      </c>
      <c r="H227" s="2">
        <v>16</v>
      </c>
      <c r="I227" s="2" t="s">
        <v>614</v>
      </c>
      <c r="J227" s="2" t="s">
        <v>615</v>
      </c>
      <c r="K227" s="14"/>
      <c r="L227" s="14"/>
      <c r="M227" s="14"/>
      <c r="N227" s="14"/>
    </row>
    <row r="228" spans="1:14" ht="27" customHeight="1" x14ac:dyDescent="0.2">
      <c r="A228" s="2">
        <v>1162</v>
      </c>
      <c r="B228" s="2">
        <v>899.71883600000001</v>
      </c>
      <c r="C228" s="2">
        <v>11.35989444</v>
      </c>
      <c r="D228" s="2">
        <v>-1</v>
      </c>
      <c r="E228" s="2">
        <v>145</v>
      </c>
      <c r="F228" s="2">
        <v>134</v>
      </c>
      <c r="G228" s="2">
        <v>113</v>
      </c>
      <c r="H228" s="2">
        <v>0</v>
      </c>
      <c r="I228" s="2" t="s">
        <v>616</v>
      </c>
      <c r="J228" s="2" t="s">
        <v>512</v>
      </c>
      <c r="K228" s="14"/>
      <c r="L228" s="14"/>
      <c r="M228" s="14"/>
      <c r="N228" s="14"/>
    </row>
    <row r="229" spans="1:14" ht="27" customHeight="1" x14ac:dyDescent="0.2">
      <c r="A229" s="2">
        <v>1169</v>
      </c>
      <c r="B229" s="2">
        <v>505.38908409999999</v>
      </c>
      <c r="C229" s="2">
        <v>7.8957833329999998</v>
      </c>
      <c r="D229" s="2">
        <v>-1</v>
      </c>
      <c r="E229" s="2">
        <v>126</v>
      </c>
      <c r="F229" s="2">
        <v>144</v>
      </c>
      <c r="G229" s="2">
        <v>102</v>
      </c>
      <c r="H229" s="2">
        <v>16</v>
      </c>
      <c r="I229" s="2" t="s">
        <v>750</v>
      </c>
      <c r="J229" s="2" t="s">
        <v>749</v>
      </c>
      <c r="K229" s="14"/>
      <c r="L229" s="14"/>
      <c r="M229" s="14"/>
      <c r="N229" s="14"/>
    </row>
    <row r="230" spans="1:14" ht="27" customHeight="1" x14ac:dyDescent="0.2">
      <c r="A230" s="2">
        <v>1183</v>
      </c>
      <c r="B230" s="2">
        <v>873.55735730000004</v>
      </c>
      <c r="C230" s="2">
        <v>8.0683416670000003</v>
      </c>
      <c r="D230" s="2">
        <v>-1</v>
      </c>
      <c r="E230" s="2">
        <v>88</v>
      </c>
      <c r="F230" s="2">
        <v>142</v>
      </c>
      <c r="G230" s="2">
        <v>123</v>
      </c>
      <c r="H230" s="2">
        <v>23</v>
      </c>
      <c r="I230" s="2" t="s">
        <v>617</v>
      </c>
      <c r="J230" s="2" t="s">
        <v>515</v>
      </c>
      <c r="K230" s="14"/>
      <c r="L230" s="14"/>
      <c r="M230" s="14"/>
      <c r="N230" s="14"/>
    </row>
    <row r="231" spans="1:14" ht="27" customHeight="1" x14ac:dyDescent="0.2">
      <c r="A231" s="2">
        <v>1193</v>
      </c>
      <c r="B231" s="2">
        <v>594.4131701</v>
      </c>
      <c r="C231" s="2">
        <v>6.97675</v>
      </c>
      <c r="D231" s="2">
        <v>-3</v>
      </c>
      <c r="E231" s="2">
        <v>91</v>
      </c>
      <c r="F231" s="2">
        <v>112</v>
      </c>
      <c r="G231" s="2">
        <v>141</v>
      </c>
      <c r="H231" s="2">
        <v>0</v>
      </c>
      <c r="I231" s="2" t="s">
        <v>618</v>
      </c>
      <c r="J231" s="2" t="s">
        <v>535</v>
      </c>
      <c r="K231" s="14"/>
      <c r="L231" s="14"/>
      <c r="M231" s="14"/>
      <c r="N231" s="14"/>
    </row>
    <row r="232" spans="1:14" ht="27" customHeight="1" x14ac:dyDescent="0.2">
      <c r="A232" s="2">
        <v>1216</v>
      </c>
      <c r="B232" s="2">
        <v>932.87417240000002</v>
      </c>
      <c r="C232" s="2">
        <v>16.599883330000001</v>
      </c>
      <c r="D232" s="2">
        <v>-1</v>
      </c>
      <c r="E232" s="2">
        <v>165</v>
      </c>
      <c r="F232" s="2">
        <v>138</v>
      </c>
      <c r="G232" s="2">
        <v>139</v>
      </c>
      <c r="H232" s="2">
        <v>11</v>
      </c>
      <c r="I232" s="2" t="s">
        <v>619</v>
      </c>
      <c r="J232" s="2" t="s">
        <v>620</v>
      </c>
      <c r="K232" s="14"/>
      <c r="L232" s="14"/>
      <c r="M232" s="14"/>
      <c r="N232" s="14"/>
    </row>
    <row r="233" spans="1:14" ht="27" customHeight="1" x14ac:dyDescent="0.2">
      <c r="A233" s="2">
        <v>1263</v>
      </c>
      <c r="B233" s="2">
        <v>636.42584509999995</v>
      </c>
      <c r="C233" s="2">
        <v>6.7992388889999997</v>
      </c>
      <c r="D233" s="2">
        <v>-1</v>
      </c>
      <c r="E233" s="2">
        <v>114</v>
      </c>
      <c r="F233" s="2">
        <v>133</v>
      </c>
      <c r="G233" s="2">
        <v>128</v>
      </c>
      <c r="H233" s="2">
        <v>0</v>
      </c>
      <c r="I233" s="2" t="s">
        <v>295</v>
      </c>
      <c r="J233" s="2" t="s">
        <v>511</v>
      </c>
      <c r="K233" s="14"/>
      <c r="L233" s="14"/>
      <c r="M233" s="14"/>
      <c r="N233" s="14"/>
    </row>
    <row r="234" spans="1:14" ht="27" customHeight="1" x14ac:dyDescent="0.2">
      <c r="A234" s="2">
        <v>1304</v>
      </c>
      <c r="B234" s="2">
        <v>597.30546019999997</v>
      </c>
      <c r="C234" s="2">
        <v>5.1911333329999998</v>
      </c>
      <c r="D234" s="2">
        <v>-1</v>
      </c>
      <c r="E234" s="2">
        <v>45</v>
      </c>
      <c r="F234" s="2">
        <v>84</v>
      </c>
      <c r="G234" s="2">
        <v>129</v>
      </c>
      <c r="H234" s="2">
        <v>16</v>
      </c>
      <c r="I234" s="2" t="s">
        <v>138</v>
      </c>
      <c r="J234" s="2" t="s">
        <v>546</v>
      </c>
      <c r="K234" s="14"/>
      <c r="L234" s="14"/>
      <c r="M234" s="14"/>
      <c r="N234" s="14"/>
    </row>
    <row r="235" spans="1:14" ht="27" customHeight="1" x14ac:dyDescent="0.2">
      <c r="A235" s="2">
        <v>1305</v>
      </c>
      <c r="B235" s="2">
        <v>726.55110100000002</v>
      </c>
      <c r="C235" s="2">
        <v>9.742241667</v>
      </c>
      <c r="D235" s="2">
        <v>-1</v>
      </c>
      <c r="E235" s="2">
        <v>48</v>
      </c>
      <c r="F235" s="2">
        <v>109</v>
      </c>
      <c r="G235" s="2">
        <v>129</v>
      </c>
      <c r="H235" s="2">
        <v>0</v>
      </c>
      <c r="I235" s="2" t="s">
        <v>164</v>
      </c>
      <c r="J235" s="2" t="s">
        <v>542</v>
      </c>
      <c r="K235" s="14"/>
      <c r="L235" s="14"/>
      <c r="M235" s="14"/>
      <c r="N235" s="14"/>
    </row>
    <row r="236" spans="1:14" ht="27" customHeight="1" x14ac:dyDescent="0.2">
      <c r="A236" s="2">
        <v>1325</v>
      </c>
      <c r="B236" s="2">
        <v>787.93098069999996</v>
      </c>
      <c r="C236" s="2">
        <v>7.38565</v>
      </c>
      <c r="D236" s="2">
        <v>-2</v>
      </c>
      <c r="E236" s="2">
        <v>90</v>
      </c>
      <c r="F236" s="2">
        <v>160</v>
      </c>
      <c r="G236" s="2">
        <v>127</v>
      </c>
      <c r="H236" s="2">
        <v>11</v>
      </c>
      <c r="I236" s="2" t="s">
        <v>621</v>
      </c>
      <c r="J236" s="2" t="s">
        <v>622</v>
      </c>
      <c r="K236" s="14"/>
      <c r="L236" s="14"/>
      <c r="M236" s="14"/>
      <c r="N236" s="14"/>
    </row>
    <row r="237" spans="1:14" ht="27" customHeight="1" x14ac:dyDescent="0.2">
      <c r="A237" s="2">
        <v>1342</v>
      </c>
      <c r="B237" s="2">
        <v>889.69819619999998</v>
      </c>
      <c r="C237" s="2">
        <v>10.04296667</v>
      </c>
      <c r="D237" s="2">
        <v>-1</v>
      </c>
      <c r="E237" s="2">
        <v>126</v>
      </c>
      <c r="F237" s="2">
        <v>125</v>
      </c>
      <c r="G237" s="2">
        <v>122</v>
      </c>
      <c r="H237" s="2">
        <v>0</v>
      </c>
      <c r="I237" s="2" t="s">
        <v>638</v>
      </c>
      <c r="J237" s="2" t="s">
        <v>615</v>
      </c>
      <c r="K237" s="14"/>
      <c r="L237" s="14"/>
      <c r="M237" s="14"/>
      <c r="N237" s="14"/>
    </row>
    <row r="238" spans="1:14" ht="27" customHeight="1" x14ac:dyDescent="0.2">
      <c r="A238" s="2">
        <v>1374</v>
      </c>
      <c r="B238" s="2">
        <v>659.5152243</v>
      </c>
      <c r="C238" s="2">
        <v>8.3384250000000009</v>
      </c>
      <c r="D238" s="2">
        <v>-1</v>
      </c>
      <c r="E238" s="2">
        <v>109</v>
      </c>
      <c r="F238" s="2">
        <v>122</v>
      </c>
      <c r="G238" s="2">
        <v>122</v>
      </c>
      <c r="H238" s="2">
        <v>11</v>
      </c>
      <c r="I238" s="2" t="s">
        <v>623</v>
      </c>
      <c r="J238" s="2" t="s">
        <v>624</v>
      </c>
      <c r="K238" s="14"/>
      <c r="L238" s="14"/>
      <c r="M238" s="14"/>
      <c r="N238" s="14"/>
    </row>
    <row r="239" spans="1:14" ht="27" customHeight="1" x14ac:dyDescent="0.2">
      <c r="A239" s="2">
        <v>1376</v>
      </c>
      <c r="B239" s="2">
        <v>904.83953289999999</v>
      </c>
      <c r="C239" s="2">
        <v>16.278108329999998</v>
      </c>
      <c r="D239" s="2">
        <v>-1</v>
      </c>
      <c r="E239" s="2">
        <v>100</v>
      </c>
      <c r="F239" s="2">
        <v>122</v>
      </c>
      <c r="G239" s="2">
        <v>103</v>
      </c>
      <c r="H239" s="2">
        <v>21</v>
      </c>
      <c r="I239" s="2" t="s">
        <v>625</v>
      </c>
      <c r="J239" s="2" t="s">
        <v>620</v>
      </c>
      <c r="K239" s="14"/>
      <c r="L239" s="14"/>
      <c r="M239" s="14"/>
      <c r="N239" s="14"/>
    </row>
    <row r="240" spans="1:14" ht="27" customHeight="1" x14ac:dyDescent="0.2">
      <c r="A240" s="2">
        <v>1538</v>
      </c>
      <c r="B240" s="2">
        <v>762.9439648</v>
      </c>
      <c r="C240" s="2">
        <v>8.0635499999999993</v>
      </c>
      <c r="D240" s="2">
        <v>-2</v>
      </c>
      <c r="E240" s="2">
        <v>88</v>
      </c>
      <c r="F240" s="2">
        <v>110</v>
      </c>
      <c r="G240" s="2">
        <v>80</v>
      </c>
      <c r="H240" s="2">
        <v>11</v>
      </c>
      <c r="I240" s="2" t="s">
        <v>626</v>
      </c>
      <c r="J240" s="2" t="s">
        <v>562</v>
      </c>
      <c r="K240" s="14"/>
      <c r="L240" s="14"/>
      <c r="M240" s="14"/>
      <c r="N240" s="14"/>
    </row>
    <row r="241" spans="1:14" ht="27" customHeight="1" x14ac:dyDescent="0.2">
      <c r="A241" s="2">
        <v>1554</v>
      </c>
      <c r="B241" s="2">
        <v>381.37283780000001</v>
      </c>
      <c r="C241" s="2">
        <v>8.6214555560000008</v>
      </c>
      <c r="D241" s="2">
        <v>-2</v>
      </c>
      <c r="E241" s="2">
        <v>95</v>
      </c>
      <c r="F241" s="2">
        <v>74</v>
      </c>
      <c r="G241" s="2">
        <v>109</v>
      </c>
      <c r="H241" s="2">
        <v>67</v>
      </c>
      <c r="I241" s="2" t="s">
        <v>404</v>
      </c>
      <c r="J241" s="2" t="s">
        <v>509</v>
      </c>
      <c r="K241" s="14"/>
      <c r="L241" s="14"/>
      <c r="M241" s="14"/>
      <c r="N241" s="14"/>
    </row>
    <row r="242" spans="1:14" ht="27" customHeight="1" x14ac:dyDescent="0.2">
      <c r="A242" s="2">
        <v>1608</v>
      </c>
      <c r="B242" s="2">
        <v>347.29403819999999</v>
      </c>
      <c r="C242" s="2">
        <v>6.759016667</v>
      </c>
      <c r="D242" s="2">
        <v>-2</v>
      </c>
      <c r="E242" s="2">
        <v>24</v>
      </c>
      <c r="F242" s="2">
        <v>38</v>
      </c>
      <c r="G242" s="2">
        <v>106</v>
      </c>
      <c r="H242" s="2">
        <v>28</v>
      </c>
      <c r="I242" s="2" t="s">
        <v>627</v>
      </c>
      <c r="J242" s="2" t="s">
        <v>509</v>
      </c>
      <c r="K242" s="14"/>
      <c r="L242" s="14"/>
      <c r="M242" s="14"/>
      <c r="N242" s="14"/>
    </row>
    <row r="243" spans="1:14" ht="27" customHeight="1" x14ac:dyDescent="0.2">
      <c r="A243" s="2">
        <v>1677</v>
      </c>
      <c r="B243" s="2">
        <v>666.46687259999999</v>
      </c>
      <c r="C243" s="2">
        <v>7.6905833330000002</v>
      </c>
      <c r="D243" s="2">
        <v>-1</v>
      </c>
      <c r="E243" s="2">
        <v>89</v>
      </c>
      <c r="F243" s="2">
        <v>102</v>
      </c>
      <c r="G243" s="2">
        <v>99</v>
      </c>
      <c r="H243" s="2">
        <v>23</v>
      </c>
      <c r="I243" s="2" t="s">
        <v>628</v>
      </c>
      <c r="J243" s="2" t="s">
        <v>511</v>
      </c>
      <c r="K243" s="14"/>
      <c r="L243" s="14"/>
      <c r="M243" s="14"/>
      <c r="N243" s="14"/>
    </row>
    <row r="244" spans="1:14" ht="27" customHeight="1" x14ac:dyDescent="0.2">
      <c r="A244" s="2">
        <v>1708</v>
      </c>
      <c r="B244" s="2">
        <v>774.56665680000003</v>
      </c>
      <c r="C244" s="2">
        <v>8.7783999999999995</v>
      </c>
      <c r="D244" s="2">
        <v>-2</v>
      </c>
      <c r="E244" s="2">
        <v>110</v>
      </c>
      <c r="F244" s="2">
        <v>128</v>
      </c>
      <c r="G244" s="2">
        <v>101</v>
      </c>
      <c r="H244" s="2">
        <v>25</v>
      </c>
      <c r="I244" s="2" t="s">
        <v>629</v>
      </c>
      <c r="J244" s="2" t="s">
        <v>533</v>
      </c>
      <c r="K244" s="14"/>
      <c r="L244" s="14"/>
      <c r="M244" s="14"/>
      <c r="N244" s="14"/>
    </row>
    <row r="245" spans="1:14" ht="27" customHeight="1" x14ac:dyDescent="0.2">
      <c r="A245" s="2">
        <v>1967</v>
      </c>
      <c r="B245" s="2">
        <v>720.49840019999999</v>
      </c>
      <c r="C245" s="2">
        <v>8.7302</v>
      </c>
      <c r="D245" s="2">
        <v>-1</v>
      </c>
      <c r="E245" s="2">
        <v>25</v>
      </c>
      <c r="F245" s="2">
        <v>90</v>
      </c>
      <c r="G245" s="2">
        <v>127</v>
      </c>
      <c r="H245" s="2">
        <v>0</v>
      </c>
      <c r="I245" s="2" t="s">
        <v>637</v>
      </c>
      <c r="J245" s="2" t="s">
        <v>635</v>
      </c>
      <c r="K245" s="14"/>
      <c r="L245" s="14"/>
      <c r="M245" s="14"/>
      <c r="N245" s="14"/>
    </row>
    <row r="246" spans="1:14" ht="27" customHeight="1" x14ac:dyDescent="0.2">
      <c r="A246" s="2">
        <v>2162</v>
      </c>
      <c r="B246" s="2">
        <v>451.44791329999998</v>
      </c>
      <c r="C246" s="2">
        <v>16.328066669999998</v>
      </c>
      <c r="D246" s="2">
        <v>-1</v>
      </c>
      <c r="E246" s="2">
        <v>16</v>
      </c>
      <c r="F246" s="2">
        <v>84</v>
      </c>
      <c r="G246" s="2">
        <v>16</v>
      </c>
      <c r="H246" s="2">
        <v>21</v>
      </c>
      <c r="I246" s="2" t="s">
        <v>630</v>
      </c>
      <c r="J246" s="2" t="s">
        <v>509</v>
      </c>
      <c r="K246" s="14"/>
      <c r="L246" s="14"/>
      <c r="M246" s="14"/>
      <c r="N246" s="14"/>
    </row>
    <row r="247" spans="1:14" ht="27" customHeight="1" x14ac:dyDescent="0.2">
      <c r="A247" s="2">
        <v>2261</v>
      </c>
      <c r="B247" s="2">
        <v>638.44007929999998</v>
      </c>
      <c r="C247" s="2">
        <v>7.249891667</v>
      </c>
      <c r="D247" s="2">
        <v>-2</v>
      </c>
      <c r="E247" s="2">
        <v>137</v>
      </c>
      <c r="F247" s="2">
        <v>81</v>
      </c>
      <c r="G247" s="2">
        <v>82</v>
      </c>
      <c r="H247" s="2">
        <v>0</v>
      </c>
      <c r="I247" s="2" t="s">
        <v>631</v>
      </c>
      <c r="J247" s="2" t="s">
        <v>511</v>
      </c>
      <c r="K247" s="14"/>
      <c r="L247" s="14"/>
      <c r="M247" s="14"/>
      <c r="N247" s="14"/>
    </row>
    <row r="248" spans="1:14" ht="27" customHeight="1" x14ac:dyDescent="0.2">
      <c r="A248" s="2">
        <v>2277</v>
      </c>
      <c r="B248" s="2">
        <v>385.30831510000002</v>
      </c>
      <c r="C248" s="2">
        <v>6.8698333329999999</v>
      </c>
      <c r="D248" s="2">
        <v>-1</v>
      </c>
      <c r="E248" s="2">
        <v>91</v>
      </c>
      <c r="F248" s="2">
        <v>81</v>
      </c>
      <c r="G248" s="2">
        <v>108</v>
      </c>
      <c r="H248" s="2">
        <v>16</v>
      </c>
      <c r="I248" s="2" t="s">
        <v>632</v>
      </c>
      <c r="J248" s="2" t="s">
        <v>509</v>
      </c>
      <c r="K248" s="14"/>
      <c r="L248" s="14"/>
      <c r="M248" s="14"/>
      <c r="N248" s="14"/>
    </row>
    <row r="249" spans="1:14" ht="27" customHeight="1" x14ac:dyDescent="0.2">
      <c r="A249" s="2">
        <v>2386</v>
      </c>
      <c r="B249" s="2">
        <v>552.32988509999996</v>
      </c>
      <c r="C249" s="2">
        <v>4.9132999999999996</v>
      </c>
      <c r="D249" s="2">
        <v>-2</v>
      </c>
      <c r="E249" s="2">
        <v>196</v>
      </c>
      <c r="F249" s="2">
        <v>78</v>
      </c>
      <c r="G249" s="2">
        <v>78</v>
      </c>
      <c r="H249" s="2">
        <v>0</v>
      </c>
      <c r="I249" s="2" t="s">
        <v>300</v>
      </c>
      <c r="J249" s="2" t="s">
        <v>511</v>
      </c>
      <c r="K249" s="14"/>
      <c r="L249" s="14"/>
      <c r="M249" s="14"/>
      <c r="N249" s="14"/>
    </row>
    <row r="250" spans="1:14" ht="27" customHeight="1" x14ac:dyDescent="0.2">
      <c r="A250" s="2">
        <v>2923</v>
      </c>
      <c r="B250" s="2">
        <v>526.35295229999997</v>
      </c>
      <c r="C250" s="2">
        <v>5.5112500000000004</v>
      </c>
      <c r="D250" s="2">
        <v>-1</v>
      </c>
      <c r="E250" s="2">
        <v>21</v>
      </c>
      <c r="F250" s="2">
        <v>67</v>
      </c>
      <c r="G250" s="2">
        <v>53</v>
      </c>
      <c r="H250" s="2">
        <v>11</v>
      </c>
      <c r="I250" s="2" t="s">
        <v>633</v>
      </c>
      <c r="J250" s="2" t="s">
        <v>545</v>
      </c>
      <c r="K250" s="14"/>
      <c r="L250" s="14"/>
      <c r="M250" s="14"/>
      <c r="N250" s="14"/>
    </row>
    <row r="251" spans="1:14" ht="27" customHeight="1" x14ac:dyDescent="0.2">
      <c r="A251" s="2">
        <v>2998</v>
      </c>
      <c r="B251" s="2">
        <v>500.28172389999997</v>
      </c>
      <c r="C251" s="2">
        <v>5.350116667</v>
      </c>
      <c r="D251" s="2">
        <v>-1</v>
      </c>
      <c r="E251" s="2">
        <v>294</v>
      </c>
      <c r="F251" s="2">
        <v>43</v>
      </c>
      <c r="G251" s="2">
        <v>66</v>
      </c>
      <c r="H251" s="2">
        <v>0</v>
      </c>
      <c r="I251" s="2" t="s">
        <v>250</v>
      </c>
      <c r="J251" s="2" t="s">
        <v>544</v>
      </c>
      <c r="K251" s="14"/>
      <c r="L251" s="14"/>
      <c r="M251" s="14"/>
      <c r="N251" s="14"/>
    </row>
    <row r="252" spans="1:14" ht="27" customHeight="1" x14ac:dyDescent="0.2">
      <c r="A252" s="2">
        <v>4354</v>
      </c>
      <c r="B252" s="2">
        <v>666.47598589999996</v>
      </c>
      <c r="C252" s="2">
        <v>7.7244333330000003</v>
      </c>
      <c r="D252" s="2">
        <v>-1</v>
      </c>
      <c r="E252" s="2">
        <v>47</v>
      </c>
      <c r="F252" s="2">
        <v>50</v>
      </c>
      <c r="G252" s="2">
        <v>31</v>
      </c>
      <c r="H252" s="2">
        <v>47</v>
      </c>
      <c r="I252" s="2" t="s">
        <v>628</v>
      </c>
      <c r="J252" s="2" t="s">
        <v>511</v>
      </c>
      <c r="K252" s="14"/>
      <c r="L252" s="14"/>
      <c r="M252" s="14"/>
      <c r="N252" s="14"/>
    </row>
  </sheetData>
  <autoFilter ref="A3:N252" xr:uid="{00000000-0009-0000-0000-000003000000}">
    <filterColumn colId="9">
      <filters>
        <filter val="1-O-AcylCer"/>
        <filter val="3-O-AcylSM"/>
        <filter val="Cer"/>
        <filter val="CerPE"/>
        <filter val="FA"/>
        <filter val="G1Cer"/>
        <filter val="GD1"/>
        <filter val="GD3"/>
        <filter val="GD3[NeuGc]"/>
        <filter val="GM1"/>
        <filter val="GM3"/>
        <filter val="GM3[NeuGc]"/>
        <filter val="LPA"/>
        <filter val="LPC"/>
        <filter val="LPC[e]"/>
        <filter val="LPC[p]"/>
        <filter val="LPE"/>
        <filter val="LPE[e]"/>
        <filter val="LPE[p]"/>
        <filter val="LPI"/>
        <filter val="LPS"/>
        <filter val="MG"/>
        <filter val="NAPE[e]"/>
        <filter val="PA"/>
        <filter val="PC"/>
        <filter val="PC[e]"/>
        <filter val="PE"/>
        <filter val="PE[p]"/>
        <filter val="PI"/>
        <filter val="PS"/>
        <filter val="SM"/>
        <filter val="SM[O]"/>
        <filter val="Tauline"/>
        <filter val="その他"/>
      </filters>
    </filterColumn>
  </autoFilter>
  <mergeCells count="249">
    <mergeCell ref="K252:N252"/>
    <mergeCell ref="K251:N251"/>
    <mergeCell ref="K250:N250"/>
    <mergeCell ref="K249:N249"/>
    <mergeCell ref="K248:N248"/>
    <mergeCell ref="K247:N247"/>
    <mergeCell ref="K246:N246"/>
    <mergeCell ref="K245:N245"/>
    <mergeCell ref="K244:N244"/>
    <mergeCell ref="K243:N243"/>
    <mergeCell ref="K242:N242"/>
    <mergeCell ref="K241:N241"/>
    <mergeCell ref="K240:N240"/>
    <mergeCell ref="K239:N239"/>
    <mergeCell ref="K238:N238"/>
    <mergeCell ref="K237:N237"/>
    <mergeCell ref="K236:N236"/>
    <mergeCell ref="K234:N234"/>
    <mergeCell ref="K235:N235"/>
    <mergeCell ref="K233:N233"/>
    <mergeCell ref="K232:N232"/>
    <mergeCell ref="K231:N231"/>
    <mergeCell ref="K230:N230"/>
    <mergeCell ref="K229:N229"/>
    <mergeCell ref="K226:N226"/>
    <mergeCell ref="K227:N227"/>
    <mergeCell ref="K228:N228"/>
    <mergeCell ref="K225:N225"/>
    <mergeCell ref="K223:N223"/>
    <mergeCell ref="K224:N224"/>
    <mergeCell ref="K222:N222"/>
    <mergeCell ref="K220:N220"/>
    <mergeCell ref="K221:N221"/>
    <mergeCell ref="K218:N218"/>
    <mergeCell ref="K219:N219"/>
    <mergeCell ref="K217:N217"/>
    <mergeCell ref="K216:N216"/>
    <mergeCell ref="K215:N215"/>
    <mergeCell ref="K213:N213"/>
    <mergeCell ref="K214:N214"/>
    <mergeCell ref="K211:N211"/>
    <mergeCell ref="K212:N212"/>
    <mergeCell ref="K210:N210"/>
    <mergeCell ref="K209:N209"/>
    <mergeCell ref="K207:N207"/>
    <mergeCell ref="K208:N208"/>
    <mergeCell ref="K206:N206"/>
    <mergeCell ref="K204:N204"/>
    <mergeCell ref="K205:N205"/>
    <mergeCell ref="K203:N203"/>
    <mergeCell ref="K202:N202"/>
    <mergeCell ref="K201:N201"/>
    <mergeCell ref="K200:N200"/>
    <mergeCell ref="K199:N199"/>
    <mergeCell ref="K198:N198"/>
    <mergeCell ref="K197:N197"/>
    <mergeCell ref="K195:N195"/>
    <mergeCell ref="K196:N196"/>
    <mergeCell ref="K194:N194"/>
    <mergeCell ref="K193:N193"/>
    <mergeCell ref="K192:N192"/>
    <mergeCell ref="K191:N191"/>
    <mergeCell ref="K190:N190"/>
    <mergeCell ref="K189:N189"/>
    <mergeCell ref="K188:N188"/>
    <mergeCell ref="K187:N187"/>
    <mergeCell ref="K185:N185"/>
    <mergeCell ref="K186:N186"/>
    <mergeCell ref="K184:N184"/>
    <mergeCell ref="K183:N183"/>
    <mergeCell ref="K182:N182"/>
    <mergeCell ref="K181:N181"/>
    <mergeCell ref="K179:N179"/>
    <mergeCell ref="K180:N180"/>
    <mergeCell ref="K178:N178"/>
    <mergeCell ref="K177:N177"/>
    <mergeCell ref="K175:N175"/>
    <mergeCell ref="K176:N176"/>
    <mergeCell ref="K173:N173"/>
    <mergeCell ref="K174:N174"/>
    <mergeCell ref="K172:N172"/>
    <mergeCell ref="K171:N171"/>
    <mergeCell ref="K170:N170"/>
    <mergeCell ref="K169:N169"/>
    <mergeCell ref="K168:N168"/>
    <mergeCell ref="K167:N167"/>
    <mergeCell ref="K165:N165"/>
    <mergeCell ref="K166:N166"/>
    <mergeCell ref="K164:N164"/>
    <mergeCell ref="K163:N163"/>
    <mergeCell ref="K162:N162"/>
    <mergeCell ref="K160:N160"/>
    <mergeCell ref="K161:N161"/>
    <mergeCell ref="K159:N159"/>
    <mergeCell ref="K158:N158"/>
    <mergeCell ref="K157:N157"/>
    <mergeCell ref="K155:N155"/>
    <mergeCell ref="K156:N156"/>
    <mergeCell ref="K154:N154"/>
    <mergeCell ref="K152:N152"/>
    <mergeCell ref="K153:N153"/>
    <mergeCell ref="K151:N151"/>
    <mergeCell ref="K150:N150"/>
    <mergeCell ref="K149:N149"/>
    <mergeCell ref="K147:N147"/>
    <mergeCell ref="K148:N148"/>
    <mergeCell ref="K146:N146"/>
    <mergeCell ref="K145:N145"/>
    <mergeCell ref="K142:N142"/>
    <mergeCell ref="K143:N143"/>
    <mergeCell ref="K144:N144"/>
    <mergeCell ref="K140:N140"/>
    <mergeCell ref="K141:N141"/>
    <mergeCell ref="K138:N138"/>
    <mergeCell ref="K139:N139"/>
    <mergeCell ref="K137:N137"/>
    <mergeCell ref="K136:N136"/>
    <mergeCell ref="K134:N134"/>
    <mergeCell ref="K135:N135"/>
    <mergeCell ref="K132:N132"/>
    <mergeCell ref="K133:N133"/>
    <mergeCell ref="K131:N131"/>
    <mergeCell ref="K129:N129"/>
    <mergeCell ref="K130:N130"/>
    <mergeCell ref="K128:N128"/>
    <mergeCell ref="K127:N127"/>
    <mergeCell ref="K126:N126"/>
    <mergeCell ref="K123:N123"/>
    <mergeCell ref="K124:N124"/>
    <mergeCell ref="K125:N125"/>
    <mergeCell ref="K122:N122"/>
    <mergeCell ref="K120:N120"/>
    <mergeCell ref="K121:N121"/>
    <mergeCell ref="K119:N119"/>
    <mergeCell ref="K118:N118"/>
    <mergeCell ref="K117:N117"/>
    <mergeCell ref="K115:N115"/>
    <mergeCell ref="K116:N116"/>
    <mergeCell ref="K114:N114"/>
    <mergeCell ref="K112:N112"/>
    <mergeCell ref="K113:N113"/>
    <mergeCell ref="K110:N110"/>
    <mergeCell ref="K111:N111"/>
    <mergeCell ref="K106:N106"/>
    <mergeCell ref="K107:N107"/>
    <mergeCell ref="K108:N108"/>
    <mergeCell ref="K109:N109"/>
    <mergeCell ref="K105:N105"/>
    <mergeCell ref="K102:N102"/>
    <mergeCell ref="K103:N103"/>
    <mergeCell ref="K104:N104"/>
    <mergeCell ref="K100:N100"/>
    <mergeCell ref="K101:N101"/>
    <mergeCell ref="K99:N99"/>
    <mergeCell ref="K98:N98"/>
    <mergeCell ref="K97:N97"/>
    <mergeCell ref="K96:N96"/>
    <mergeCell ref="K93:N93"/>
    <mergeCell ref="K94:N94"/>
    <mergeCell ref="K95:N95"/>
    <mergeCell ref="K92:N92"/>
    <mergeCell ref="K89:N89"/>
    <mergeCell ref="K90:N90"/>
    <mergeCell ref="K91:N91"/>
    <mergeCell ref="K86:N86"/>
    <mergeCell ref="K87:N87"/>
    <mergeCell ref="K88:N88"/>
    <mergeCell ref="K85:N85"/>
    <mergeCell ref="K84:N84"/>
    <mergeCell ref="K80:N80"/>
    <mergeCell ref="K81:N81"/>
    <mergeCell ref="K82:N82"/>
    <mergeCell ref="K83:N83"/>
    <mergeCell ref="K78:N78"/>
    <mergeCell ref="K79:N79"/>
    <mergeCell ref="K75:N75"/>
    <mergeCell ref="K76:N76"/>
    <mergeCell ref="K77:N77"/>
    <mergeCell ref="K73:N73"/>
    <mergeCell ref="K74:N74"/>
    <mergeCell ref="K70:N70"/>
    <mergeCell ref="K71:N71"/>
    <mergeCell ref="K72:N72"/>
    <mergeCell ref="K69:N69"/>
    <mergeCell ref="K66:N66"/>
    <mergeCell ref="K67:N67"/>
    <mergeCell ref="K68:N68"/>
    <mergeCell ref="K65:N65"/>
    <mergeCell ref="K63:N63"/>
    <mergeCell ref="K64:N64"/>
    <mergeCell ref="K60:N60"/>
    <mergeCell ref="K61:N61"/>
    <mergeCell ref="K62:N62"/>
    <mergeCell ref="K57:N57"/>
    <mergeCell ref="K58:N58"/>
    <mergeCell ref="K59:N59"/>
    <mergeCell ref="K55:N55"/>
    <mergeCell ref="K56:N56"/>
    <mergeCell ref="K52:N52"/>
    <mergeCell ref="K53:N53"/>
    <mergeCell ref="K54:N54"/>
    <mergeCell ref="K49:N49"/>
    <mergeCell ref="K50:N50"/>
    <mergeCell ref="K51:N51"/>
    <mergeCell ref="K46:N46"/>
    <mergeCell ref="K47:N47"/>
    <mergeCell ref="K48:N48"/>
    <mergeCell ref="K45:N45"/>
    <mergeCell ref="K42:N42"/>
    <mergeCell ref="K43:N43"/>
    <mergeCell ref="K44:N44"/>
    <mergeCell ref="K38:N38"/>
    <mergeCell ref="K39:N39"/>
    <mergeCell ref="K40:N40"/>
    <mergeCell ref="K41:N41"/>
    <mergeCell ref="K34:N34"/>
    <mergeCell ref="K35:N35"/>
    <mergeCell ref="K36:N36"/>
    <mergeCell ref="K37:N37"/>
    <mergeCell ref="K30:N30"/>
    <mergeCell ref="K31:N31"/>
    <mergeCell ref="K32:N32"/>
    <mergeCell ref="K33:N33"/>
    <mergeCell ref="K29:N29"/>
    <mergeCell ref="K26:N26"/>
    <mergeCell ref="K27:N27"/>
    <mergeCell ref="K28:N28"/>
    <mergeCell ref="K22:N22"/>
    <mergeCell ref="K23:N23"/>
    <mergeCell ref="K24:N24"/>
    <mergeCell ref="K25:N25"/>
    <mergeCell ref="K19:N19"/>
    <mergeCell ref="K20:N20"/>
    <mergeCell ref="K21:N21"/>
    <mergeCell ref="K13:N13"/>
    <mergeCell ref="K14:N14"/>
    <mergeCell ref="K15:N15"/>
    <mergeCell ref="K16:N16"/>
    <mergeCell ref="K17:N17"/>
    <mergeCell ref="K18:N18"/>
    <mergeCell ref="K8:N8"/>
    <mergeCell ref="K9:N9"/>
    <mergeCell ref="K10:N10"/>
    <mergeCell ref="K11:N11"/>
    <mergeCell ref="K12:N12"/>
    <mergeCell ref="K4:N4"/>
    <mergeCell ref="K5:N5"/>
    <mergeCell ref="K6:N6"/>
    <mergeCell ref="K7:N7"/>
  </mergeCells>
  <phoneticPr fontId="18"/>
  <pageMargins left="0.7" right="0.7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00000000-0003-0000-0300-00000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培地!E4:H4</xm:f>
              <xm:sqref>K4</xm:sqref>
            </x14:sparkline>
            <x14:sparkline>
              <xm:f>培地!E5:H5</xm:f>
              <xm:sqref>K5</xm:sqref>
            </x14:sparkline>
            <x14:sparkline>
              <xm:f>培地!E6:H6</xm:f>
              <xm:sqref>K6</xm:sqref>
            </x14:sparkline>
            <x14:sparkline>
              <xm:f>培地!E7:H7</xm:f>
              <xm:sqref>K7</xm:sqref>
            </x14:sparkline>
            <x14:sparkline>
              <xm:f>培地!E8:H8</xm:f>
              <xm:sqref>K8</xm:sqref>
            </x14:sparkline>
            <x14:sparkline>
              <xm:f>培地!E9:H9</xm:f>
              <xm:sqref>K9</xm:sqref>
            </x14:sparkline>
            <x14:sparkline>
              <xm:f>培地!E10:H10</xm:f>
              <xm:sqref>K10</xm:sqref>
            </x14:sparkline>
            <x14:sparkline>
              <xm:f>培地!E11:H11</xm:f>
              <xm:sqref>K11</xm:sqref>
            </x14:sparkline>
            <x14:sparkline>
              <xm:f>培地!E12:H12</xm:f>
              <xm:sqref>K12</xm:sqref>
            </x14:sparkline>
            <x14:sparkline>
              <xm:f>培地!E13:H13</xm:f>
              <xm:sqref>K13</xm:sqref>
            </x14:sparkline>
            <x14:sparkline>
              <xm:f>培地!E14:H14</xm:f>
              <xm:sqref>K14</xm:sqref>
            </x14:sparkline>
            <x14:sparkline>
              <xm:f>培地!E15:H15</xm:f>
              <xm:sqref>K15</xm:sqref>
            </x14:sparkline>
            <x14:sparkline>
              <xm:f>培地!E16:H16</xm:f>
              <xm:sqref>K16</xm:sqref>
            </x14:sparkline>
            <x14:sparkline>
              <xm:f>培地!E17:H17</xm:f>
              <xm:sqref>K17</xm:sqref>
            </x14:sparkline>
            <x14:sparkline>
              <xm:f>培地!E18:H18</xm:f>
              <xm:sqref>K18</xm:sqref>
            </x14:sparkline>
            <x14:sparkline>
              <xm:f>培地!E19:H19</xm:f>
              <xm:sqref>K19</xm:sqref>
            </x14:sparkline>
            <x14:sparkline>
              <xm:f>培地!E20:H20</xm:f>
              <xm:sqref>K20</xm:sqref>
            </x14:sparkline>
            <x14:sparkline>
              <xm:f>培地!E21:H21</xm:f>
              <xm:sqref>K21</xm:sqref>
            </x14:sparkline>
            <x14:sparkline>
              <xm:f>培地!E22:H22</xm:f>
              <xm:sqref>K22</xm:sqref>
            </x14:sparkline>
            <x14:sparkline>
              <xm:f>培地!E23:H23</xm:f>
              <xm:sqref>K23</xm:sqref>
            </x14:sparkline>
            <x14:sparkline>
              <xm:f>培地!E24:H24</xm:f>
              <xm:sqref>K24</xm:sqref>
            </x14:sparkline>
            <x14:sparkline>
              <xm:f>培地!E25:H25</xm:f>
              <xm:sqref>K25</xm:sqref>
            </x14:sparkline>
            <x14:sparkline>
              <xm:f>培地!E26:H26</xm:f>
              <xm:sqref>K26</xm:sqref>
            </x14:sparkline>
            <x14:sparkline>
              <xm:f>培地!E27:H27</xm:f>
              <xm:sqref>K27</xm:sqref>
            </x14:sparkline>
            <x14:sparkline>
              <xm:f>培地!E28:H28</xm:f>
              <xm:sqref>K28</xm:sqref>
            </x14:sparkline>
            <x14:sparkline>
              <xm:f>培地!E29:H29</xm:f>
              <xm:sqref>K29</xm:sqref>
            </x14:sparkline>
            <x14:sparkline>
              <xm:f>培地!E30:H30</xm:f>
              <xm:sqref>K30</xm:sqref>
            </x14:sparkline>
            <x14:sparkline>
              <xm:f>培地!E31:H31</xm:f>
              <xm:sqref>K31</xm:sqref>
            </x14:sparkline>
            <x14:sparkline>
              <xm:f>培地!E32:H32</xm:f>
              <xm:sqref>K32</xm:sqref>
            </x14:sparkline>
            <x14:sparkline>
              <xm:f>培地!E33:H33</xm:f>
              <xm:sqref>K33</xm:sqref>
            </x14:sparkline>
            <x14:sparkline>
              <xm:f>培地!E34:H34</xm:f>
              <xm:sqref>K34</xm:sqref>
            </x14:sparkline>
            <x14:sparkline>
              <xm:f>培地!E35:H35</xm:f>
              <xm:sqref>K35</xm:sqref>
            </x14:sparkline>
            <x14:sparkline>
              <xm:f>培地!E36:H36</xm:f>
              <xm:sqref>K36</xm:sqref>
            </x14:sparkline>
            <x14:sparkline>
              <xm:f>培地!E37:H37</xm:f>
              <xm:sqref>K37</xm:sqref>
            </x14:sparkline>
            <x14:sparkline>
              <xm:f>培地!E38:H38</xm:f>
              <xm:sqref>K38</xm:sqref>
            </x14:sparkline>
            <x14:sparkline>
              <xm:f>培地!E39:H39</xm:f>
              <xm:sqref>K39</xm:sqref>
            </x14:sparkline>
            <x14:sparkline>
              <xm:f>培地!E40:H40</xm:f>
              <xm:sqref>K40</xm:sqref>
            </x14:sparkline>
            <x14:sparkline>
              <xm:f>培地!E41:H41</xm:f>
              <xm:sqref>K41</xm:sqref>
            </x14:sparkline>
            <x14:sparkline>
              <xm:f>培地!E42:H42</xm:f>
              <xm:sqref>K42</xm:sqref>
            </x14:sparkline>
            <x14:sparkline>
              <xm:f>培地!E43:H43</xm:f>
              <xm:sqref>K43</xm:sqref>
            </x14:sparkline>
            <x14:sparkline>
              <xm:f>培地!E44:H44</xm:f>
              <xm:sqref>K44</xm:sqref>
            </x14:sparkline>
            <x14:sparkline>
              <xm:f>培地!E45:H45</xm:f>
              <xm:sqref>K45</xm:sqref>
            </x14:sparkline>
            <x14:sparkline>
              <xm:f>培地!E46:H46</xm:f>
              <xm:sqref>K46</xm:sqref>
            </x14:sparkline>
            <x14:sparkline>
              <xm:f>培地!E47:H47</xm:f>
              <xm:sqref>K47</xm:sqref>
            </x14:sparkline>
            <x14:sparkline>
              <xm:f>培地!E48:H48</xm:f>
              <xm:sqref>K48</xm:sqref>
            </x14:sparkline>
            <x14:sparkline>
              <xm:f>培地!E49:H49</xm:f>
              <xm:sqref>K49</xm:sqref>
            </x14:sparkline>
            <x14:sparkline>
              <xm:f>培地!E50:H50</xm:f>
              <xm:sqref>K50</xm:sqref>
            </x14:sparkline>
            <x14:sparkline>
              <xm:f>培地!E51:H51</xm:f>
              <xm:sqref>K51</xm:sqref>
            </x14:sparkline>
            <x14:sparkline>
              <xm:f>培地!E52:H52</xm:f>
              <xm:sqref>K52</xm:sqref>
            </x14:sparkline>
            <x14:sparkline>
              <xm:f>培地!E53:H53</xm:f>
              <xm:sqref>K53</xm:sqref>
            </x14:sparkline>
            <x14:sparkline>
              <xm:f>培地!E54:H54</xm:f>
              <xm:sqref>K54</xm:sqref>
            </x14:sparkline>
            <x14:sparkline>
              <xm:f>培地!E55:H55</xm:f>
              <xm:sqref>K55</xm:sqref>
            </x14:sparkline>
            <x14:sparkline>
              <xm:f>培地!E56:H56</xm:f>
              <xm:sqref>K56</xm:sqref>
            </x14:sparkline>
            <x14:sparkline>
              <xm:f>培地!E57:H57</xm:f>
              <xm:sqref>K57</xm:sqref>
            </x14:sparkline>
            <x14:sparkline>
              <xm:f>培地!E58:H58</xm:f>
              <xm:sqref>K58</xm:sqref>
            </x14:sparkline>
            <x14:sparkline>
              <xm:f>培地!E59:H59</xm:f>
              <xm:sqref>K59</xm:sqref>
            </x14:sparkline>
            <x14:sparkline>
              <xm:f>培地!E60:H60</xm:f>
              <xm:sqref>K60</xm:sqref>
            </x14:sparkline>
            <x14:sparkline>
              <xm:f>培地!E61:H61</xm:f>
              <xm:sqref>K61</xm:sqref>
            </x14:sparkline>
            <x14:sparkline>
              <xm:f>培地!E62:H62</xm:f>
              <xm:sqref>K62</xm:sqref>
            </x14:sparkline>
            <x14:sparkline>
              <xm:f>培地!E63:H63</xm:f>
              <xm:sqref>K63</xm:sqref>
            </x14:sparkline>
            <x14:sparkline>
              <xm:f>培地!E64:H64</xm:f>
              <xm:sqref>K64</xm:sqref>
            </x14:sparkline>
            <x14:sparkline>
              <xm:f>培地!E65:H65</xm:f>
              <xm:sqref>K65</xm:sqref>
            </x14:sparkline>
            <x14:sparkline>
              <xm:f>培地!E66:H66</xm:f>
              <xm:sqref>K66</xm:sqref>
            </x14:sparkline>
            <x14:sparkline>
              <xm:f>培地!E67:H67</xm:f>
              <xm:sqref>K67</xm:sqref>
            </x14:sparkline>
            <x14:sparkline>
              <xm:f>培地!E68:H68</xm:f>
              <xm:sqref>K68</xm:sqref>
            </x14:sparkline>
            <x14:sparkline>
              <xm:f>培地!E69:H69</xm:f>
              <xm:sqref>K69</xm:sqref>
            </x14:sparkline>
            <x14:sparkline>
              <xm:f>培地!E70:H70</xm:f>
              <xm:sqref>K70</xm:sqref>
            </x14:sparkline>
            <x14:sparkline>
              <xm:f>培地!E71:H71</xm:f>
              <xm:sqref>K71</xm:sqref>
            </x14:sparkline>
            <x14:sparkline>
              <xm:f>培地!E72:H72</xm:f>
              <xm:sqref>K72</xm:sqref>
            </x14:sparkline>
            <x14:sparkline>
              <xm:f>培地!E73:H73</xm:f>
              <xm:sqref>K73</xm:sqref>
            </x14:sparkline>
            <x14:sparkline>
              <xm:f>培地!E74:H74</xm:f>
              <xm:sqref>K74</xm:sqref>
            </x14:sparkline>
            <x14:sparkline>
              <xm:f>培地!E75:H75</xm:f>
              <xm:sqref>K75</xm:sqref>
            </x14:sparkline>
            <x14:sparkline>
              <xm:f>培地!E76:H76</xm:f>
              <xm:sqref>K76</xm:sqref>
            </x14:sparkline>
            <x14:sparkline>
              <xm:f>培地!E77:H77</xm:f>
              <xm:sqref>K77</xm:sqref>
            </x14:sparkline>
            <x14:sparkline>
              <xm:f>培地!E78:H78</xm:f>
              <xm:sqref>K78</xm:sqref>
            </x14:sparkline>
            <x14:sparkline>
              <xm:f>培地!E79:H79</xm:f>
              <xm:sqref>K79</xm:sqref>
            </x14:sparkline>
            <x14:sparkline>
              <xm:f>培地!E80:H80</xm:f>
              <xm:sqref>K80</xm:sqref>
            </x14:sparkline>
            <x14:sparkline>
              <xm:f>培地!E81:H81</xm:f>
              <xm:sqref>K81</xm:sqref>
            </x14:sparkline>
            <x14:sparkline>
              <xm:f>培地!E82:H82</xm:f>
              <xm:sqref>K82</xm:sqref>
            </x14:sparkline>
            <x14:sparkline>
              <xm:f>培地!E83:H83</xm:f>
              <xm:sqref>K83</xm:sqref>
            </x14:sparkline>
            <x14:sparkline>
              <xm:f>培地!E84:H84</xm:f>
              <xm:sqref>K84</xm:sqref>
            </x14:sparkline>
            <x14:sparkline>
              <xm:f>培地!E85:H85</xm:f>
              <xm:sqref>K85</xm:sqref>
            </x14:sparkline>
            <x14:sparkline>
              <xm:f>培地!E86:H86</xm:f>
              <xm:sqref>K86</xm:sqref>
            </x14:sparkline>
            <x14:sparkline>
              <xm:f>培地!E87:H87</xm:f>
              <xm:sqref>K87</xm:sqref>
            </x14:sparkline>
            <x14:sparkline>
              <xm:f>培地!E88:H88</xm:f>
              <xm:sqref>K88</xm:sqref>
            </x14:sparkline>
            <x14:sparkline>
              <xm:f>培地!E89:H89</xm:f>
              <xm:sqref>K89</xm:sqref>
            </x14:sparkline>
            <x14:sparkline>
              <xm:f>培地!E90:H90</xm:f>
              <xm:sqref>K90</xm:sqref>
            </x14:sparkline>
            <x14:sparkline>
              <xm:f>培地!E91:H91</xm:f>
              <xm:sqref>K91</xm:sqref>
            </x14:sparkline>
            <x14:sparkline>
              <xm:f>培地!E92:H92</xm:f>
              <xm:sqref>K92</xm:sqref>
            </x14:sparkline>
            <x14:sparkline>
              <xm:f>培地!E93:H93</xm:f>
              <xm:sqref>K93</xm:sqref>
            </x14:sparkline>
            <x14:sparkline>
              <xm:f>培地!E94:H94</xm:f>
              <xm:sqref>K94</xm:sqref>
            </x14:sparkline>
            <x14:sparkline>
              <xm:f>培地!E95:H95</xm:f>
              <xm:sqref>K95</xm:sqref>
            </x14:sparkline>
            <x14:sparkline>
              <xm:f>培地!E96:H96</xm:f>
              <xm:sqref>K96</xm:sqref>
            </x14:sparkline>
            <x14:sparkline>
              <xm:f>培地!E97:H97</xm:f>
              <xm:sqref>K97</xm:sqref>
            </x14:sparkline>
            <x14:sparkline>
              <xm:f>培地!E98:H98</xm:f>
              <xm:sqref>K98</xm:sqref>
            </x14:sparkline>
            <x14:sparkline>
              <xm:f>培地!E99:H99</xm:f>
              <xm:sqref>K99</xm:sqref>
            </x14:sparkline>
            <x14:sparkline>
              <xm:f>培地!E100:H100</xm:f>
              <xm:sqref>K100</xm:sqref>
            </x14:sparkline>
            <x14:sparkline>
              <xm:f>培地!E101:H101</xm:f>
              <xm:sqref>K101</xm:sqref>
            </x14:sparkline>
            <x14:sparkline>
              <xm:f>培地!E102:H102</xm:f>
              <xm:sqref>K102</xm:sqref>
            </x14:sparkline>
            <x14:sparkline>
              <xm:f>培地!E103:H103</xm:f>
              <xm:sqref>K103</xm:sqref>
            </x14:sparkline>
            <x14:sparkline>
              <xm:f>培地!E104:H104</xm:f>
              <xm:sqref>K104</xm:sqref>
            </x14:sparkline>
            <x14:sparkline>
              <xm:f>培地!E105:H105</xm:f>
              <xm:sqref>K105</xm:sqref>
            </x14:sparkline>
            <x14:sparkline>
              <xm:f>培地!E106:H106</xm:f>
              <xm:sqref>K106</xm:sqref>
            </x14:sparkline>
            <x14:sparkline>
              <xm:f>培地!E107:H107</xm:f>
              <xm:sqref>K107</xm:sqref>
            </x14:sparkline>
            <x14:sparkline>
              <xm:f>培地!E108:H108</xm:f>
              <xm:sqref>K108</xm:sqref>
            </x14:sparkline>
            <x14:sparkline>
              <xm:f>培地!E109:H109</xm:f>
              <xm:sqref>K109</xm:sqref>
            </x14:sparkline>
            <x14:sparkline>
              <xm:f>培地!E110:H110</xm:f>
              <xm:sqref>K110</xm:sqref>
            </x14:sparkline>
            <x14:sparkline>
              <xm:f>培地!E111:H111</xm:f>
              <xm:sqref>K111</xm:sqref>
            </x14:sparkline>
            <x14:sparkline>
              <xm:f>培地!E112:H112</xm:f>
              <xm:sqref>K112</xm:sqref>
            </x14:sparkline>
            <x14:sparkline>
              <xm:f>培地!E113:H113</xm:f>
              <xm:sqref>K113</xm:sqref>
            </x14:sparkline>
            <x14:sparkline>
              <xm:f>培地!E114:H114</xm:f>
              <xm:sqref>K114</xm:sqref>
            </x14:sparkline>
            <x14:sparkline>
              <xm:f>培地!E115:H115</xm:f>
              <xm:sqref>K115</xm:sqref>
            </x14:sparkline>
            <x14:sparkline>
              <xm:f>培地!E116:H116</xm:f>
              <xm:sqref>K116</xm:sqref>
            </x14:sparkline>
            <x14:sparkline>
              <xm:f>培地!E117:H117</xm:f>
              <xm:sqref>K117</xm:sqref>
            </x14:sparkline>
            <x14:sparkline>
              <xm:f>培地!E118:H118</xm:f>
              <xm:sqref>K118</xm:sqref>
            </x14:sparkline>
            <x14:sparkline>
              <xm:f>培地!E119:H119</xm:f>
              <xm:sqref>K119</xm:sqref>
            </x14:sparkline>
            <x14:sparkline>
              <xm:f>培地!E120:H120</xm:f>
              <xm:sqref>K120</xm:sqref>
            </x14:sparkline>
            <x14:sparkline>
              <xm:f>培地!E121:H121</xm:f>
              <xm:sqref>K121</xm:sqref>
            </x14:sparkline>
            <x14:sparkline>
              <xm:f>培地!E122:H122</xm:f>
              <xm:sqref>K122</xm:sqref>
            </x14:sparkline>
            <x14:sparkline>
              <xm:f>培地!E123:H123</xm:f>
              <xm:sqref>K123</xm:sqref>
            </x14:sparkline>
            <x14:sparkline>
              <xm:f>培地!E124:H124</xm:f>
              <xm:sqref>K124</xm:sqref>
            </x14:sparkline>
            <x14:sparkline>
              <xm:f>培地!E125:H125</xm:f>
              <xm:sqref>K125</xm:sqref>
            </x14:sparkline>
            <x14:sparkline>
              <xm:f>培地!E126:H126</xm:f>
              <xm:sqref>K126</xm:sqref>
            </x14:sparkline>
            <x14:sparkline>
              <xm:f>培地!E127:H127</xm:f>
              <xm:sqref>K127</xm:sqref>
            </x14:sparkline>
            <x14:sparkline>
              <xm:f>培地!E128:H128</xm:f>
              <xm:sqref>K128</xm:sqref>
            </x14:sparkline>
            <x14:sparkline>
              <xm:f>培地!E129:H129</xm:f>
              <xm:sqref>K129</xm:sqref>
            </x14:sparkline>
            <x14:sparkline>
              <xm:f>培地!E130:H130</xm:f>
              <xm:sqref>K130</xm:sqref>
            </x14:sparkline>
            <x14:sparkline>
              <xm:f>培地!E131:H131</xm:f>
              <xm:sqref>K131</xm:sqref>
            </x14:sparkline>
            <x14:sparkline>
              <xm:f>培地!E132:H132</xm:f>
              <xm:sqref>K132</xm:sqref>
            </x14:sparkline>
            <x14:sparkline>
              <xm:f>培地!E133:H133</xm:f>
              <xm:sqref>K133</xm:sqref>
            </x14:sparkline>
            <x14:sparkline>
              <xm:f>培地!E134:H134</xm:f>
              <xm:sqref>K134</xm:sqref>
            </x14:sparkline>
            <x14:sparkline>
              <xm:f>培地!E135:H135</xm:f>
              <xm:sqref>K135</xm:sqref>
            </x14:sparkline>
            <x14:sparkline>
              <xm:f>培地!E136:H136</xm:f>
              <xm:sqref>K136</xm:sqref>
            </x14:sparkline>
            <x14:sparkline>
              <xm:f>培地!E137:H137</xm:f>
              <xm:sqref>K137</xm:sqref>
            </x14:sparkline>
            <x14:sparkline>
              <xm:f>培地!E138:H138</xm:f>
              <xm:sqref>K138</xm:sqref>
            </x14:sparkline>
            <x14:sparkline>
              <xm:f>培地!E139:H139</xm:f>
              <xm:sqref>K139</xm:sqref>
            </x14:sparkline>
            <x14:sparkline>
              <xm:f>培地!E140:H140</xm:f>
              <xm:sqref>K140</xm:sqref>
            </x14:sparkline>
            <x14:sparkline>
              <xm:f>培地!E141:H141</xm:f>
              <xm:sqref>K141</xm:sqref>
            </x14:sparkline>
            <x14:sparkline>
              <xm:f>培地!E142:H142</xm:f>
              <xm:sqref>K142</xm:sqref>
            </x14:sparkline>
            <x14:sparkline>
              <xm:f>培地!E143:H143</xm:f>
              <xm:sqref>K143</xm:sqref>
            </x14:sparkline>
            <x14:sparkline>
              <xm:f>培地!E144:H144</xm:f>
              <xm:sqref>K144</xm:sqref>
            </x14:sparkline>
            <x14:sparkline>
              <xm:f>培地!E145:H145</xm:f>
              <xm:sqref>K145</xm:sqref>
            </x14:sparkline>
            <x14:sparkline>
              <xm:f>培地!E146:H146</xm:f>
              <xm:sqref>K146</xm:sqref>
            </x14:sparkline>
            <x14:sparkline>
              <xm:f>培地!E147:H147</xm:f>
              <xm:sqref>K147</xm:sqref>
            </x14:sparkline>
            <x14:sparkline>
              <xm:f>培地!E148:H148</xm:f>
              <xm:sqref>K148</xm:sqref>
            </x14:sparkline>
            <x14:sparkline>
              <xm:f>培地!E149:H149</xm:f>
              <xm:sqref>K149</xm:sqref>
            </x14:sparkline>
            <x14:sparkline>
              <xm:f>培地!E150:H150</xm:f>
              <xm:sqref>K150</xm:sqref>
            </x14:sparkline>
            <x14:sparkline>
              <xm:f>培地!E151:H151</xm:f>
              <xm:sqref>K151</xm:sqref>
            </x14:sparkline>
            <x14:sparkline>
              <xm:f>培地!E152:H152</xm:f>
              <xm:sqref>K152</xm:sqref>
            </x14:sparkline>
            <x14:sparkline>
              <xm:f>培地!E153:H153</xm:f>
              <xm:sqref>K153</xm:sqref>
            </x14:sparkline>
            <x14:sparkline>
              <xm:f>培地!E154:H154</xm:f>
              <xm:sqref>K154</xm:sqref>
            </x14:sparkline>
            <x14:sparkline>
              <xm:f>培地!E155:H155</xm:f>
              <xm:sqref>K155</xm:sqref>
            </x14:sparkline>
            <x14:sparkline>
              <xm:f>培地!E156:H156</xm:f>
              <xm:sqref>K156</xm:sqref>
            </x14:sparkline>
            <x14:sparkline>
              <xm:f>培地!E157:H157</xm:f>
              <xm:sqref>K157</xm:sqref>
            </x14:sparkline>
            <x14:sparkline>
              <xm:f>培地!E158:H158</xm:f>
              <xm:sqref>K158</xm:sqref>
            </x14:sparkline>
            <x14:sparkline>
              <xm:f>培地!E159:H159</xm:f>
              <xm:sqref>K159</xm:sqref>
            </x14:sparkline>
            <x14:sparkline>
              <xm:f>培地!E160:H160</xm:f>
              <xm:sqref>K160</xm:sqref>
            </x14:sparkline>
            <x14:sparkline>
              <xm:f>培地!E161:H161</xm:f>
              <xm:sqref>K161</xm:sqref>
            </x14:sparkline>
            <x14:sparkline>
              <xm:f>培地!E162:H162</xm:f>
              <xm:sqref>K162</xm:sqref>
            </x14:sparkline>
            <x14:sparkline>
              <xm:f>培地!E163:H163</xm:f>
              <xm:sqref>K163</xm:sqref>
            </x14:sparkline>
            <x14:sparkline>
              <xm:f>培地!E164:H164</xm:f>
              <xm:sqref>K164</xm:sqref>
            </x14:sparkline>
            <x14:sparkline>
              <xm:f>培地!E165:H165</xm:f>
              <xm:sqref>K165</xm:sqref>
            </x14:sparkline>
            <x14:sparkline>
              <xm:f>培地!E166:H166</xm:f>
              <xm:sqref>K166</xm:sqref>
            </x14:sparkline>
            <x14:sparkline>
              <xm:f>培地!E167:H167</xm:f>
              <xm:sqref>K167</xm:sqref>
            </x14:sparkline>
            <x14:sparkline>
              <xm:f>培地!E168:H168</xm:f>
              <xm:sqref>K168</xm:sqref>
            </x14:sparkline>
            <x14:sparkline>
              <xm:f>培地!E169:H169</xm:f>
              <xm:sqref>K169</xm:sqref>
            </x14:sparkline>
            <x14:sparkline>
              <xm:f>培地!E170:H170</xm:f>
              <xm:sqref>K170</xm:sqref>
            </x14:sparkline>
            <x14:sparkline>
              <xm:f>培地!E171:H171</xm:f>
              <xm:sqref>K171</xm:sqref>
            </x14:sparkline>
            <x14:sparkline>
              <xm:f>培地!E172:H172</xm:f>
              <xm:sqref>K172</xm:sqref>
            </x14:sparkline>
            <x14:sparkline>
              <xm:f>培地!E173:H173</xm:f>
              <xm:sqref>K173</xm:sqref>
            </x14:sparkline>
            <x14:sparkline>
              <xm:f>培地!E174:H174</xm:f>
              <xm:sqref>K174</xm:sqref>
            </x14:sparkline>
            <x14:sparkline>
              <xm:f>培地!E175:H175</xm:f>
              <xm:sqref>K175</xm:sqref>
            </x14:sparkline>
            <x14:sparkline>
              <xm:f>培地!E176:H176</xm:f>
              <xm:sqref>K176</xm:sqref>
            </x14:sparkline>
            <x14:sparkline>
              <xm:f>培地!E177:H177</xm:f>
              <xm:sqref>K177</xm:sqref>
            </x14:sparkline>
            <x14:sparkline>
              <xm:f>培地!E178:H178</xm:f>
              <xm:sqref>K178</xm:sqref>
            </x14:sparkline>
            <x14:sparkline>
              <xm:f>培地!E179:H179</xm:f>
              <xm:sqref>K179</xm:sqref>
            </x14:sparkline>
            <x14:sparkline>
              <xm:f>培地!E180:H180</xm:f>
              <xm:sqref>K180</xm:sqref>
            </x14:sparkline>
            <x14:sparkline>
              <xm:f>培地!E181:H181</xm:f>
              <xm:sqref>K181</xm:sqref>
            </x14:sparkline>
            <x14:sparkline>
              <xm:f>培地!E182:H182</xm:f>
              <xm:sqref>K182</xm:sqref>
            </x14:sparkline>
            <x14:sparkline>
              <xm:f>培地!E183:H183</xm:f>
              <xm:sqref>K183</xm:sqref>
            </x14:sparkline>
            <x14:sparkline>
              <xm:f>培地!E184:H184</xm:f>
              <xm:sqref>K184</xm:sqref>
            </x14:sparkline>
            <x14:sparkline>
              <xm:f>培地!E185:H185</xm:f>
              <xm:sqref>K185</xm:sqref>
            </x14:sparkline>
            <x14:sparkline>
              <xm:f>培地!E186:H186</xm:f>
              <xm:sqref>K186</xm:sqref>
            </x14:sparkline>
            <x14:sparkline>
              <xm:f>培地!E187:H187</xm:f>
              <xm:sqref>K187</xm:sqref>
            </x14:sparkline>
            <x14:sparkline>
              <xm:f>培地!E188:H188</xm:f>
              <xm:sqref>K188</xm:sqref>
            </x14:sparkline>
            <x14:sparkline>
              <xm:f>培地!E189:H189</xm:f>
              <xm:sqref>K189</xm:sqref>
            </x14:sparkline>
            <x14:sparkline>
              <xm:f>培地!E190:H190</xm:f>
              <xm:sqref>K190</xm:sqref>
            </x14:sparkline>
            <x14:sparkline>
              <xm:f>培地!E191:H191</xm:f>
              <xm:sqref>K191</xm:sqref>
            </x14:sparkline>
            <x14:sparkline>
              <xm:f>培地!E192:H192</xm:f>
              <xm:sqref>K192</xm:sqref>
            </x14:sparkline>
            <x14:sparkline>
              <xm:f>培地!E193:H193</xm:f>
              <xm:sqref>K193</xm:sqref>
            </x14:sparkline>
            <x14:sparkline>
              <xm:f>培地!E194:H194</xm:f>
              <xm:sqref>K194</xm:sqref>
            </x14:sparkline>
            <x14:sparkline>
              <xm:f>培地!E195:H195</xm:f>
              <xm:sqref>K195</xm:sqref>
            </x14:sparkline>
            <x14:sparkline>
              <xm:f>培地!E196:H196</xm:f>
              <xm:sqref>K196</xm:sqref>
            </x14:sparkline>
            <x14:sparkline>
              <xm:f>培地!E197:H197</xm:f>
              <xm:sqref>K197</xm:sqref>
            </x14:sparkline>
            <x14:sparkline>
              <xm:f>培地!E198:H198</xm:f>
              <xm:sqref>K198</xm:sqref>
            </x14:sparkline>
            <x14:sparkline>
              <xm:f>培地!E199:H199</xm:f>
              <xm:sqref>K199</xm:sqref>
            </x14:sparkline>
            <x14:sparkline>
              <xm:f>培地!E200:H200</xm:f>
              <xm:sqref>K200</xm:sqref>
            </x14:sparkline>
            <x14:sparkline>
              <xm:f>培地!E201:H201</xm:f>
              <xm:sqref>K201</xm:sqref>
            </x14:sparkline>
            <x14:sparkline>
              <xm:f>培地!E202:H202</xm:f>
              <xm:sqref>K202</xm:sqref>
            </x14:sparkline>
            <x14:sparkline>
              <xm:f>培地!E203:H203</xm:f>
              <xm:sqref>K203</xm:sqref>
            </x14:sparkline>
            <x14:sparkline>
              <xm:f>培地!E204:H204</xm:f>
              <xm:sqref>K204</xm:sqref>
            </x14:sparkline>
            <x14:sparkline>
              <xm:f>培地!E205:H205</xm:f>
              <xm:sqref>K205</xm:sqref>
            </x14:sparkline>
            <x14:sparkline>
              <xm:f>培地!E206:H206</xm:f>
              <xm:sqref>K206</xm:sqref>
            </x14:sparkline>
            <x14:sparkline>
              <xm:f>培地!E207:H207</xm:f>
              <xm:sqref>K207</xm:sqref>
            </x14:sparkline>
            <x14:sparkline>
              <xm:f>培地!E208:H208</xm:f>
              <xm:sqref>K208</xm:sqref>
            </x14:sparkline>
            <x14:sparkline>
              <xm:f>培地!E209:H209</xm:f>
              <xm:sqref>K209</xm:sqref>
            </x14:sparkline>
            <x14:sparkline>
              <xm:f>培地!E210:H210</xm:f>
              <xm:sqref>K210</xm:sqref>
            </x14:sparkline>
            <x14:sparkline>
              <xm:f>培地!E211:H211</xm:f>
              <xm:sqref>K211</xm:sqref>
            </x14:sparkline>
            <x14:sparkline>
              <xm:f>培地!E212:H212</xm:f>
              <xm:sqref>K212</xm:sqref>
            </x14:sparkline>
            <x14:sparkline>
              <xm:f>培地!E213:H213</xm:f>
              <xm:sqref>K213</xm:sqref>
            </x14:sparkline>
            <x14:sparkline>
              <xm:f>培地!E214:H214</xm:f>
              <xm:sqref>K214</xm:sqref>
            </x14:sparkline>
            <x14:sparkline>
              <xm:f>培地!E215:H215</xm:f>
              <xm:sqref>K215</xm:sqref>
            </x14:sparkline>
            <x14:sparkline>
              <xm:f>培地!E216:H216</xm:f>
              <xm:sqref>K216</xm:sqref>
            </x14:sparkline>
            <x14:sparkline>
              <xm:f>培地!E217:H217</xm:f>
              <xm:sqref>K217</xm:sqref>
            </x14:sparkline>
            <x14:sparkline>
              <xm:f>培地!E218:H218</xm:f>
              <xm:sqref>K218</xm:sqref>
            </x14:sparkline>
            <x14:sparkline>
              <xm:f>培地!E219:H219</xm:f>
              <xm:sqref>K219</xm:sqref>
            </x14:sparkline>
            <x14:sparkline>
              <xm:f>培地!E220:H220</xm:f>
              <xm:sqref>K220</xm:sqref>
            </x14:sparkline>
            <x14:sparkline>
              <xm:f>培地!E221:H221</xm:f>
              <xm:sqref>K221</xm:sqref>
            </x14:sparkline>
            <x14:sparkline>
              <xm:f>培地!E222:H222</xm:f>
              <xm:sqref>K222</xm:sqref>
            </x14:sparkline>
            <x14:sparkline>
              <xm:f>培地!E223:H223</xm:f>
              <xm:sqref>K223</xm:sqref>
            </x14:sparkline>
            <x14:sparkline>
              <xm:f>培地!E224:H224</xm:f>
              <xm:sqref>K224</xm:sqref>
            </x14:sparkline>
            <x14:sparkline>
              <xm:f>培地!E225:H225</xm:f>
              <xm:sqref>K225</xm:sqref>
            </x14:sparkline>
            <x14:sparkline>
              <xm:f>培地!E226:H226</xm:f>
              <xm:sqref>K226</xm:sqref>
            </x14:sparkline>
            <x14:sparkline>
              <xm:f>培地!E227:H227</xm:f>
              <xm:sqref>K227</xm:sqref>
            </x14:sparkline>
            <x14:sparkline>
              <xm:f>培地!E228:H228</xm:f>
              <xm:sqref>K228</xm:sqref>
            </x14:sparkline>
            <x14:sparkline>
              <xm:f>培地!E229:H229</xm:f>
              <xm:sqref>K229</xm:sqref>
            </x14:sparkline>
            <x14:sparkline>
              <xm:f>培地!E230:H230</xm:f>
              <xm:sqref>K230</xm:sqref>
            </x14:sparkline>
            <x14:sparkline>
              <xm:f>培地!E231:H231</xm:f>
              <xm:sqref>K231</xm:sqref>
            </x14:sparkline>
            <x14:sparkline>
              <xm:f>培地!E232:H232</xm:f>
              <xm:sqref>K232</xm:sqref>
            </x14:sparkline>
            <x14:sparkline>
              <xm:f>培地!E233:H233</xm:f>
              <xm:sqref>K233</xm:sqref>
            </x14:sparkline>
            <x14:sparkline>
              <xm:f>培地!E234:H234</xm:f>
              <xm:sqref>K234</xm:sqref>
            </x14:sparkline>
            <x14:sparkline>
              <xm:f>培地!E235:H235</xm:f>
              <xm:sqref>K235</xm:sqref>
            </x14:sparkline>
            <x14:sparkline>
              <xm:f>培地!E236:H236</xm:f>
              <xm:sqref>K236</xm:sqref>
            </x14:sparkline>
            <x14:sparkline>
              <xm:f>培地!E237:H237</xm:f>
              <xm:sqref>K237</xm:sqref>
            </x14:sparkline>
            <x14:sparkline>
              <xm:f>培地!E238:H238</xm:f>
              <xm:sqref>K238</xm:sqref>
            </x14:sparkline>
            <x14:sparkline>
              <xm:f>培地!E239:H239</xm:f>
              <xm:sqref>K239</xm:sqref>
            </x14:sparkline>
            <x14:sparkline>
              <xm:f>培地!E240:H240</xm:f>
              <xm:sqref>K240</xm:sqref>
            </x14:sparkline>
            <x14:sparkline>
              <xm:f>培地!E241:H241</xm:f>
              <xm:sqref>K241</xm:sqref>
            </x14:sparkline>
            <x14:sparkline>
              <xm:f>培地!E242:H242</xm:f>
              <xm:sqref>K242</xm:sqref>
            </x14:sparkline>
            <x14:sparkline>
              <xm:f>培地!E243:H243</xm:f>
              <xm:sqref>K243</xm:sqref>
            </x14:sparkline>
            <x14:sparkline>
              <xm:f>培地!E244:H244</xm:f>
              <xm:sqref>K244</xm:sqref>
            </x14:sparkline>
            <x14:sparkline>
              <xm:f>培地!E245:H245</xm:f>
              <xm:sqref>K245</xm:sqref>
            </x14:sparkline>
            <x14:sparkline>
              <xm:f>培地!E246:H246</xm:f>
              <xm:sqref>K246</xm:sqref>
            </x14:sparkline>
            <x14:sparkline>
              <xm:f>培地!E247:H247</xm:f>
              <xm:sqref>K247</xm:sqref>
            </x14:sparkline>
            <x14:sparkline>
              <xm:f>培地!E248:H248</xm:f>
              <xm:sqref>K248</xm:sqref>
            </x14:sparkline>
            <x14:sparkline>
              <xm:f>培地!E249:H249</xm:f>
              <xm:sqref>K249</xm:sqref>
            </x14:sparkline>
            <x14:sparkline>
              <xm:f>培地!E250:H250</xm:f>
              <xm:sqref>K250</xm:sqref>
            </x14:sparkline>
            <x14:sparkline>
              <xm:f>培地!E251:H251</xm:f>
              <xm:sqref>K251</xm:sqref>
            </x14:sparkline>
            <x14:sparkline>
              <xm:f>培地!E252:H252</xm:f>
              <xm:sqref>K252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F3"/>
  <sheetViews>
    <sheetView zoomScaleNormal="100" workbookViewId="0"/>
  </sheetViews>
  <sheetFormatPr defaultColWidth="9" defaultRowHeight="14.4" x14ac:dyDescent="0.2"/>
  <cols>
    <col min="1" max="1" width="0.88671875" style="6" customWidth="1"/>
    <col min="2" max="16384" width="9" style="6"/>
  </cols>
  <sheetData>
    <row r="1" spans="2:6" ht="5.0999999999999996" customHeight="1" thickBot="1" x14ac:dyDescent="0.25"/>
    <row r="2" spans="2:6" x14ac:dyDescent="0.2">
      <c r="B2" s="7" t="s">
        <v>751</v>
      </c>
      <c r="C2" s="8"/>
      <c r="D2" s="8"/>
      <c r="E2" s="8"/>
      <c r="F2" s="9"/>
    </row>
    <row r="3" spans="2:6" ht="15" thickBot="1" x14ac:dyDescent="0.25">
      <c r="B3" s="10"/>
      <c r="C3" s="11"/>
      <c r="D3" s="11"/>
      <c r="E3" s="11"/>
      <c r="F3" s="12"/>
    </row>
  </sheetData>
  <mergeCells count="1">
    <mergeCell ref="B2:F3"/>
  </mergeCells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前処理</vt:lpstr>
      <vt:lpstr>細胞</vt:lpstr>
      <vt:lpstr>培地</vt:lpstr>
      <vt:lpstr>特記事項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かずさYS</dc:creator>
  <cp:lastModifiedBy>Ike</cp:lastModifiedBy>
  <dcterms:created xsi:type="dcterms:W3CDTF">2019-10-10T06:15:51Z</dcterms:created>
  <dcterms:modified xsi:type="dcterms:W3CDTF">2021-09-17T06:21:17Z</dcterms:modified>
</cp:coreProperties>
</file>